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arnsleyCCGLive\Contracting\Contracts\2021-22\0. Contracts Register\"/>
    </mc:Choice>
  </mc:AlternateContent>
  <xr:revisionPtr revIDLastSave="0" documentId="8_{F8B26C16-B455-4FFC-B2A7-68826DE173A1}" xr6:coauthVersionLast="47" xr6:coauthVersionMax="47" xr10:uidLastSave="{00000000-0000-0000-0000-000000000000}"/>
  <bookViews>
    <workbookView xWindow="-110" yWindow="-110" windowWidth="19420" windowHeight="10420" xr2:uid="{6D5FF9A2-535E-438A-A3DF-78FB7A5A3033}"/>
  </bookViews>
  <sheets>
    <sheet name="21-22 Contracts Register" sheetId="1" r:id="rId1"/>
  </sheets>
  <externalReferences>
    <externalReference r:id="rId2"/>
    <externalReference r:id="rId3"/>
  </externalReferences>
  <definedNames>
    <definedName name="List_of_NHS_providers">'[1]Reference lists'!$D$435:$D$697</definedName>
    <definedName name="Services">#REF!</definedName>
    <definedName name="Yes_No">'[1]Reference lists'!$D$12:$D$13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9" i="1" l="1"/>
  <c r="E151" i="1" l="1"/>
  <c r="E37" i="1"/>
  <c r="E25" i="1"/>
  <c r="E24" i="1"/>
  <c r="E23" i="1"/>
  <c r="E17" i="1"/>
</calcChain>
</file>

<file path=xl/sharedStrings.xml><?xml version="1.0" encoding="utf-8"?>
<sst xmlns="http://schemas.openxmlformats.org/spreadsheetml/2006/main" count="997" uniqueCount="568">
  <si>
    <t>Contract Ref No.</t>
  </si>
  <si>
    <t>Provider Name</t>
  </si>
  <si>
    <t>Registered Provider Address</t>
  </si>
  <si>
    <t>Services</t>
  </si>
  <si>
    <t>2021/22 Indicative Value (excluding CQUIN)</t>
  </si>
  <si>
    <t>Contract Start Date</t>
  </si>
  <si>
    <t>Contract End Date</t>
  </si>
  <si>
    <t>Rollover (RO)
Tendered (T)
Single Tender Waiver (ST)</t>
  </si>
  <si>
    <t>Barnsley Hospital NHS Foundation Trust</t>
  </si>
  <si>
    <t>Gawber Road, Barnsley,                 South Yorkshire,                                     S75 2EP</t>
  </si>
  <si>
    <t>Provision of Acute Services</t>
  </si>
  <si>
    <t xml:space="preserve">RO </t>
  </si>
  <si>
    <t>T</t>
  </si>
  <si>
    <t>Sheffield Teaching Hospitals</t>
  </si>
  <si>
    <t>The Rotherham Foundation Trust</t>
  </si>
  <si>
    <t>Moorgate Road,                            Rotherham,                                       S60 2UD</t>
  </si>
  <si>
    <t>Doncaster and Bassetlaw Hospitals NHS Foundation Trust</t>
  </si>
  <si>
    <t>Armthorpe Road,                      Doncaster,                                               DN2 5LT</t>
  </si>
  <si>
    <t>Mid Yorkshire Hospitals NHS Trust</t>
  </si>
  <si>
    <t>Pinderfields General Hospital,  Aberford Road,                           Wakefield,                                             WF1 4DG</t>
  </si>
  <si>
    <t>Leeds Teaching Hospitals</t>
  </si>
  <si>
    <t>St James's University Hospital, Beckett Street,                            Leeds,                                                   LS9 7TF</t>
  </si>
  <si>
    <t>Independent Sector Services</t>
  </si>
  <si>
    <t>Aspen, Claremont Hospital</t>
  </si>
  <si>
    <t>Aspen Healthcare Limited, 
Claremont Hospital,
401 Sandygate Road,
Sheffield,
S10 5UB</t>
  </si>
  <si>
    <t>RO</t>
  </si>
  <si>
    <t>One Health Group</t>
  </si>
  <si>
    <t>Care UK, Barlborough</t>
  </si>
  <si>
    <t>Connaught House,                           850 The Crescent,                     Colchester Business Park, Colchester,                                         CO4 9QB</t>
  </si>
  <si>
    <t>BMI Thornbury</t>
  </si>
  <si>
    <t>BMI Healthcare Limited,                      BMI Healthcare House,                        3 Paris Garden,                        London,                                                 SE1 8ND</t>
  </si>
  <si>
    <t>SpaMedica</t>
  </si>
  <si>
    <t>SpaMedica House
43 Churchgate 
Bolton 
BL1 1HU</t>
  </si>
  <si>
    <t>Provision of Cataract Services</t>
  </si>
  <si>
    <t>Connect Health Pain Services</t>
  </si>
  <si>
    <t>The Lightbox
Quorum Business Park
Benton Lane
Newcastle-Upon-Tyne
Tyne and Wear 
NE12 8EU</t>
  </si>
  <si>
    <t>Community Chronic Pain Service</t>
  </si>
  <si>
    <t>Infection Prevention and Control Commissioning Advisory Service</t>
  </si>
  <si>
    <t>ST</t>
  </si>
  <si>
    <t>FCMS (NW) Ltd</t>
  </si>
  <si>
    <t>Newfield House,                              Vicarage Lane.                                  Blackpool.                                        FY4 4EW</t>
  </si>
  <si>
    <t>Urgent and Emergency Care Services</t>
  </si>
  <si>
    <t>£17,302 - paid on actuals</t>
  </si>
  <si>
    <t>CCG-027</t>
  </si>
  <si>
    <t>BPAS</t>
  </si>
  <si>
    <t>123 Thorne Road,                          Doncaster,                                               DN2 5BQ</t>
  </si>
  <si>
    <t>Pregnancy Termination Services</t>
  </si>
  <si>
    <t>£238,512 (full year value)</t>
  </si>
  <si>
    <t>South West Yorkshire Partnership Foundation Trust</t>
  </si>
  <si>
    <t>Trust Headquarters,                             Field Head Hospital,               Ouchthorpe Lane,                       Wakefield,                                          WF1 3SP</t>
  </si>
  <si>
    <t>Community, Mental Health and Learning Disability Healthcare</t>
  </si>
  <si>
    <t>Trust Headquarters,                      Field Head Hospital,                 Ouchthorpe Lane,                        Wakefield,                                            WF1 3SP</t>
  </si>
  <si>
    <t>Tier 3 Change4Life Weight Management Service</t>
  </si>
  <si>
    <t>Moorgate Road,                               Rotherham,                                         S60 2UD</t>
  </si>
  <si>
    <t>Community Services</t>
  </si>
  <si>
    <t>Rotherham, Doncaster and South Humber Foundation Trust</t>
  </si>
  <si>
    <t>Woodfield House,                                                Tickhill Road Site,                              Weston Road,                                    Balby,                                     Doncaster,                                        DN4 8QN</t>
  </si>
  <si>
    <t>Community and Mental Healthcare - Doncaster</t>
  </si>
  <si>
    <t>Apollo Healthcare - Greenacre School</t>
  </si>
  <si>
    <t>Apollo Healthcare Ltd</t>
  </si>
  <si>
    <t>Unit 5, Oaktree House, Codsall. Wolverhampton. WV8 1DP</t>
  </si>
  <si>
    <t>Provision of clinical services in to Greenacre school</t>
  </si>
  <si>
    <t>01/042021</t>
  </si>
  <si>
    <t>Clinical Partnership</t>
  </si>
  <si>
    <t>The Octagon,
Hesslewood Hall,
Ferriby Road,
Hessle,
HU13 0LH</t>
  </si>
  <si>
    <t xml:space="preserve"> </t>
  </si>
  <si>
    <t>Barnsley Hospice</t>
  </si>
  <si>
    <t>Church Street,                         Barnsley.                                        South Yorkshire.                              S75 2RL</t>
  </si>
  <si>
    <t>Grant contribution to Hospice Services</t>
  </si>
  <si>
    <t>N/A</t>
  </si>
  <si>
    <t>Bluebellwood Hospice</t>
  </si>
  <si>
    <t>Cramfit Road,                                 North Anston                             Sheffield                                            S25 7AJ</t>
  </si>
  <si>
    <t>Transport Services</t>
  </si>
  <si>
    <t>Yorkshire Ambulance Service</t>
  </si>
  <si>
    <t>Trust Headquarters
Springhill 2
Wakefield 41 Business Park
Brindley Way
Wakefield
WF2 0XQ</t>
  </si>
  <si>
    <t>Emergency &amp; Urgent Ambulance Response Services</t>
  </si>
  <si>
    <t>YAS Lot 1, 3</t>
  </si>
  <si>
    <t>Yorkshire Ambulance Service PTS</t>
  </si>
  <si>
    <t>Patient Transport Services</t>
  </si>
  <si>
    <t>BCCG PTS Patient Discharge Service</t>
  </si>
  <si>
    <t>F4Control Ltd</t>
  </si>
  <si>
    <t xml:space="preserve">The Old Station, 
High Street
Edwinstowe
NG21 9HS
</t>
  </si>
  <si>
    <t>Patient Discharge Services</t>
  </si>
  <si>
    <t>CCG-127: Premier Care Direct – Patient Transport Services: Renal Dialysis</t>
  </si>
  <si>
    <t>Premier Care Direct</t>
  </si>
  <si>
    <t>Jupiter Business Park Units 11&amp;12
353 Bentley Road
Bentley 
Doncaster 
DN5 9TJ</t>
  </si>
  <si>
    <t>Patient Transport Services - Renal</t>
  </si>
  <si>
    <t>Paid on actual service delivery</t>
  </si>
  <si>
    <t>OPTOMETRY FIRST/BCCG_PES_21-22</t>
  </si>
  <si>
    <t>Primary Eyecare Services Ltd</t>
  </si>
  <si>
    <t xml:space="preserve">Primary Eyecare North Ltd
2 Woodbridge Street,
London,
EC1R 0DG
</t>
  </si>
  <si>
    <t>Optometry 1st Scheme</t>
  </si>
  <si>
    <t xml:space="preserve">Paid on Service Delivery </t>
  </si>
  <si>
    <t>Healthcare Gateway Ltd</t>
  </si>
  <si>
    <t>Capital Court, 30 Windsor Street, Uxbridge, Middlesex UB8 1AB</t>
  </si>
  <si>
    <t>Medical Interoperability Gateway (MIG) Contract</t>
  </si>
  <si>
    <t>Compass</t>
  </si>
  <si>
    <t>2nd Floor, Kensington House, Westminster Place, York Business Park, York YO26 6RW</t>
  </si>
  <si>
    <t>Mental health support in schools</t>
  </si>
  <si>
    <t>NO LOCAL CONTRACT - PROVIDER PAID UNDER NATIONAL DIRECTIVE</t>
  </si>
  <si>
    <t>Sheffield Childrens Hospital</t>
  </si>
  <si>
    <t>CCG-106 FCMS Urgent and Emergency Care</t>
  </si>
  <si>
    <t>Claremont SCCG 202123</t>
  </si>
  <si>
    <t>Q1: £133,799
Q2: £133,799
H2: £382,244</t>
  </si>
  <si>
    <t>One Health Group Limited,
131 Psalter Lane,                       Sheffield,                                                S11 8UX</t>
  </si>
  <si>
    <t>15M-BNHSTC-2021/22</t>
  </si>
  <si>
    <t>159_SpaMedica_21/23</t>
  </si>
  <si>
    <t>BMI SCCG 2123</t>
  </si>
  <si>
    <t>Q1: £105,540
Q2: £105,540
H2: £234,417</t>
  </si>
  <si>
    <t>BCCG-2021-22-026</t>
  </si>
  <si>
    <t>H1: £508,328
H2: £407,699</t>
  </si>
  <si>
    <t>Community and Mental Health Services</t>
  </si>
  <si>
    <t>Consultant Led Teledermatology Service</t>
  </si>
  <si>
    <t>BCCG – 2223 - Telederm</t>
  </si>
  <si>
    <t xml:space="preserve">Grant Agreement
Barnsley Hospice Appeal </t>
  </si>
  <si>
    <t>Grant Agreement
Bluebell Wood Children’s 
Hospice</t>
  </si>
  <si>
    <t>Locally Commissioned Services</t>
  </si>
  <si>
    <t>BCCG17008</t>
  </si>
  <si>
    <t>Sound Doctor Ltd</t>
  </si>
  <si>
    <t>Ranbury Farmhouse
London Road
Poulton
Gloucestershire
GL7 5HN</t>
  </si>
  <si>
    <t>Sound Doctor</t>
  </si>
  <si>
    <t>South Yorkshire Housing Association</t>
  </si>
  <si>
    <t>My Best Life - Social Prescribing Services</t>
  </si>
  <si>
    <t>Rockingham Court
152 Rockingham Street Sheffield South Yorkshire S1 4EB</t>
  </si>
  <si>
    <t xml:space="preserve">Daisy Corporate Services Trading Limited </t>
  </si>
  <si>
    <t xml:space="preserve">GP FTTC circuit, ADSL circuit, Wifi engage portal, Cisco umbrella WLAN, Shared management cost, router re-programme and XIQ pilot </t>
  </si>
  <si>
    <t>Signposting/Triage/Demand Management Services</t>
  </si>
  <si>
    <t>111 Services</t>
  </si>
  <si>
    <t>Out of Hours Provider</t>
  </si>
  <si>
    <t>BCCG 17031 BHF OOH</t>
  </si>
  <si>
    <t>Barnsley Healthcare Federation</t>
  </si>
  <si>
    <t xml:space="preserve">OAKS PARK PRIMARY CARE CENTRE
THORNTON ROAD
KENDRAY
BARNSLEY
SOUTH YORKSHIRE
ENGLAND
S70 3NE </t>
  </si>
  <si>
    <t>Primary Care Out of Hours</t>
  </si>
  <si>
    <t>Locally commissioned Service - GP</t>
  </si>
  <si>
    <t>BCCG17009</t>
  </si>
  <si>
    <t xml:space="preserve">I HEART Barnsley </t>
  </si>
  <si>
    <t>IHEART Barnsley - Additional extended access capacity to provide cervical screening appointments</t>
  </si>
  <si>
    <t>CV to IHEART contract</t>
  </si>
  <si>
    <t>IHEART Barnsley - Additional Capacity</t>
  </si>
  <si>
    <t>IHEART - Winter access funding</t>
  </si>
  <si>
    <t>COVID Home Visiting Service</t>
  </si>
  <si>
    <t xml:space="preserve">Bulk SMS Messaging Service to GP practices </t>
  </si>
  <si>
    <t>Paid on actuals</t>
  </si>
  <si>
    <t>British Telecommunications PLC/ EE</t>
  </si>
  <si>
    <t>BT Framework Contracts Helpdesk,
 pp 5.15 Telephone House,
104 Newhall Street Birmingham
B3 1JX</t>
  </si>
  <si>
    <t>Doctorlink Limited</t>
  </si>
  <si>
    <t>Doctorlink Limited
Oakhill House
130 Tonbridge Road
Hildenborough
Kent
TN11 9DZ</t>
  </si>
  <si>
    <t>On Line Consultation System - Doctor Link</t>
  </si>
  <si>
    <t xml:space="preserve">AccuRx </t>
  </si>
  <si>
    <t>27 Downham Road,
London,
N1 5AA</t>
  </si>
  <si>
    <t>On Line Consultation System - Accurx</t>
  </si>
  <si>
    <t xml:space="preserve">GP batch messaging and Florey Questionnaire in Primary Care </t>
  </si>
  <si>
    <t>An approved list of service providers</t>
  </si>
  <si>
    <t>Various</t>
  </si>
  <si>
    <t>Framework for Emergency Contractors for Primary Care</t>
  </si>
  <si>
    <t>2021-22 PDA C85003</t>
  </si>
  <si>
    <t>Ashville Medical Practice</t>
  </si>
  <si>
    <t>Oaks Park Primary Care Centre,
Thornton Road,
Kendray,
Barnsley,
S70 3NE</t>
  </si>
  <si>
    <t>Locally Commissioned Enhanced GP Services</t>
  </si>
  <si>
    <t>2021-22 PDA-BHF-APMS Contracts</t>
  </si>
  <si>
    <t>BHF Brierley Medical Centre Church Drive,
Brierley.
Barnsley                          
S72 9HZ</t>
  </si>
  <si>
    <t>BHF Surgery Lundwood,
Priory Campus,
Pontefract Road,
Lundwood,
Barnsley,
S71 5PN</t>
  </si>
  <si>
    <t>BHF Highgate Surgery,
The Grimethorpe Centre,
Acorn Way,
Grimethorpe,
Barnsley,
S72 7NZ</t>
  </si>
  <si>
    <t>2021-22 PDA C85026</t>
  </si>
  <si>
    <t xml:space="preserve">Dodworth Practice </t>
  </si>
  <si>
    <t>Apollo Court Medical Centre,
High Street,
Dodworth,
Barnsley,                      
S75 3RF</t>
  </si>
  <si>
    <t>2021-22 PDA C85024</t>
  </si>
  <si>
    <t xml:space="preserve">High Street Practice </t>
  </si>
  <si>
    <t>48 High Street,
Royston,
Barnsley,
S70 4RF</t>
  </si>
  <si>
    <t>2021-22 PDA Y00411</t>
  </si>
  <si>
    <t>Dearne Valley Group Practice</t>
  </si>
  <si>
    <t>The Thurnscoe Centre,                   Holly Bush Drive,                             Thurnscoe,                                    Rotherham,                                           S63 0LT</t>
  </si>
  <si>
    <t>2021-22 PDA C85006</t>
  </si>
  <si>
    <t>Woodland Drive Medical Centre</t>
  </si>
  <si>
    <t>Woodland Drive,                                 Barnsley,                                                 S70 6QW</t>
  </si>
  <si>
    <t>2021-22 PDA C85007</t>
  </si>
  <si>
    <t>The Dove Valley PMS Practice</t>
  </si>
  <si>
    <t>Worsbrough Health Centre, Powell Street,                                               Worsbrough,                                  Barnsley,                                                 S70 5NZ</t>
  </si>
  <si>
    <t>2021-22 PDA C85614</t>
  </si>
  <si>
    <t>Darton Health Centre</t>
  </si>
  <si>
    <t>The Health Centre,                                Church Street,                                        Darton,                                                 Barnsley                                                   S75 5HQ</t>
  </si>
  <si>
    <t>2021-22 PDA C85001</t>
  </si>
  <si>
    <t>BHF Goldthorpe Medical Centre PMS Practice</t>
  </si>
  <si>
    <t>The Goldthorpe Centre, Goldthorpe Green,                                     Goldthorpe,                                    Rotherham                                              S63 9EH</t>
  </si>
  <si>
    <t>2021-22 PDA C85018</t>
  </si>
  <si>
    <t xml:space="preserve">Grimethorpe Surgery </t>
  </si>
  <si>
    <t>Grimethorpe Surgery,                                 The Grimethorpe Centre,                    Acorn way                                      Grimethorpe,                             Barnsley,                                                 S72 7NZ</t>
  </si>
  <si>
    <t>2021-22 PDA C85010</t>
  </si>
  <si>
    <t xml:space="preserve">Hill Brow Surgery PMS Practice </t>
  </si>
  <si>
    <t>Hill Brow Surgery,                               Long Croft,                                        Mapplewell                                      Barnsley,                                         
S75 6FH</t>
  </si>
  <si>
    <t>2021-22 PDA C85023</t>
  </si>
  <si>
    <t xml:space="preserve">Hollygreen Practice </t>
  </si>
  <si>
    <t>Hollygreen Practice,                                The Goldthorpe Centre, Goldthorpe Green,                       Goldthorpe,                                 Rotherham                  
S63 9EH</t>
  </si>
  <si>
    <t>2021-22 PDA C85008</t>
  </si>
  <si>
    <t>Hoyland First PMS Practice</t>
  </si>
  <si>
    <t>Walderslade Surgery,                        High Croft,                                          Hoyland,                                             Barnsley,                                                 S74 9AF</t>
  </si>
  <si>
    <t>2021-22 PDA C85022</t>
  </si>
  <si>
    <t xml:space="preserve">Hoyland Medical Practice </t>
  </si>
  <si>
    <t>Hoyland Medical Practice,
The Hoyland Centre, 
High Croft,
Hoyland,
Barnsley 
S74 9AF</t>
  </si>
  <si>
    <t>2019-20 PDA C85020</t>
  </si>
  <si>
    <t xml:space="preserve">Huddersfield Road Surgery </t>
  </si>
  <si>
    <t>Huddersfield Road Surgery,
6 Huddersfield Road,
Barnsley,
S70 2LT</t>
  </si>
  <si>
    <t>2021-22 PDA C85009</t>
  </si>
  <si>
    <t xml:space="preserve">The Kakoty Practice (PMS) </t>
  </si>
  <si>
    <t xml:space="preserve">170 Sheffield Road,
Barnsley
S70 4NW </t>
  </si>
  <si>
    <t>2021-22 PDA C85623</t>
  </si>
  <si>
    <t>Kingswell Surgery PMS Practice</t>
  </si>
  <si>
    <t>Kingswell Surgery,
40 Shrewsbury Road,
Penistone,
Sheffield,
S63 6DY</t>
  </si>
  <si>
    <t>2021-22 PDA Y04809</t>
  </si>
  <si>
    <t>Lakeside Surgery</t>
  </si>
  <si>
    <t>Lakeside Surgery,
The Goldthorpe Centre,
Goldthorpe Green,
Goldthorpe,
Rotherham,
S63 9EH</t>
  </si>
  <si>
    <t>2021-22 PDA C85028</t>
  </si>
  <si>
    <t>Lundwood Medical Centre</t>
  </si>
  <si>
    <t>The Medical Centre,                            Pontefract Road,                     Lundwood,                                   Barnsley                                                
S71 5PN</t>
  </si>
  <si>
    <t>2021-22 PDA C85622</t>
  </si>
  <si>
    <t>Monk Bretton Health Centre PMS Practice</t>
  </si>
  <si>
    <t>Monk Bretton Health Centre,
High Street,
Monk Bretton,
Barnsley,
S71 2EQ</t>
  </si>
  <si>
    <t>2021-22 PDA C85017</t>
  </si>
  <si>
    <t>Burleigh Medical Centre</t>
  </si>
  <si>
    <t>Burleigh Street,
Barnsley.
S70 1XY</t>
  </si>
  <si>
    <t>2021-22 PDA C85004</t>
  </si>
  <si>
    <t xml:space="preserve">Penistone Group PMS Practice </t>
  </si>
  <si>
    <t>19 High Street,
Penistone,
Sheffield
S63 8BR</t>
  </si>
  <si>
    <t>2021-22 PDA C85014</t>
  </si>
  <si>
    <t>The Rose Tree PMS Practice</t>
  </si>
  <si>
    <t>White Rose Medical Practice,  
The Cudworth Centre, 
Carlton Street,   
Cudworth
Barnsley
S72 8SU</t>
  </si>
  <si>
    <t>2021-22 PDA C85005</t>
  </si>
  <si>
    <t xml:space="preserve">Royston Group Practice </t>
  </si>
  <si>
    <t>The Surgery,
65D Midland Road,
Royston,
Barnsley                    
S71 4QW</t>
  </si>
  <si>
    <t>2021-22 PDA C85619</t>
  </si>
  <si>
    <t xml:space="preserve">St George's Medical Centre PMS Practice </t>
  </si>
  <si>
    <t>The Roundhouse Medical Centre
Wakefield Road,
Barnsley                                 
S71 1TH</t>
  </si>
  <si>
    <t>2021-22 PDA C85019</t>
  </si>
  <si>
    <t xml:space="preserve">The Grove Medical Practice </t>
  </si>
  <si>
    <t>Park Grove Medical Centre,
124-126, Park Grove,
Barnsley,
S70 1QE</t>
  </si>
  <si>
    <t>2021-22 PDA C85033</t>
  </si>
  <si>
    <t>Victoria Medical Centre PMS Practice</t>
  </si>
  <si>
    <t>Victoria Medical Centre,
7 Victoria Crescent West,
Barnsley
S75 2AE</t>
  </si>
  <si>
    <t>2021-22 PDA C85030</t>
  </si>
  <si>
    <t xml:space="preserve">Wombwell Medical Centre </t>
  </si>
  <si>
    <t>Wombwell Medical Centre,
George Street,
Wombwell,
Barnsley,
S73 0DD</t>
  </si>
  <si>
    <t>2021-22 PDA C85013</t>
  </si>
  <si>
    <t>Wombwell GMS Practice (Chapelfield)</t>
  </si>
  <si>
    <t>Chapelfield Medical Centre,
Mayflower Way,
Wombwell,
Barnsley
S73 0AJ</t>
  </si>
  <si>
    <t>2021-22 PDA C85016</t>
  </si>
  <si>
    <t xml:space="preserve">Dr Mellor &amp; Partners </t>
  </si>
  <si>
    <t>Garland House,
1 Church Street,
Darfield.
S73 9JX</t>
  </si>
  <si>
    <t>Co Commissioned Services GP - updated on a quarterly basis</t>
  </si>
  <si>
    <t>Y05248</t>
  </si>
  <si>
    <t>Brierley Medical Centre
Church Drive
Brierley,
Barnsley
S72 9HZ</t>
  </si>
  <si>
    <t>Primary Medical Care</t>
  </si>
  <si>
    <t>Y05364</t>
  </si>
  <si>
    <t>BHF Lundwood Surgery,
Priory Campus,
Pontefract Road,
Lundwood,
Barnsley,
S71 5PN</t>
  </si>
  <si>
    <t>Y05363</t>
  </si>
  <si>
    <t>BHF Highgate Surgery
The Grimethorpe Centre,
Acorn Way,
Grimethorpe,
Barnsley,
S72 7NZ</t>
  </si>
  <si>
    <t>Y04809</t>
  </si>
  <si>
    <t>Lakeside Surgery (APMS)</t>
  </si>
  <si>
    <t>Lakeside Surgery,
The Goldthorpe Centre,
Goldthorpe Green,
Goldthorpe
Rotherham,
S63 9EH</t>
  </si>
  <si>
    <t>C85003</t>
  </si>
  <si>
    <t>Ashville Medical Practice (PMS)</t>
  </si>
  <si>
    <t>Oaks Park Primary Care Centre
Thornton Road,
Kendray,
Barnsley
S70 3NE</t>
  </si>
  <si>
    <t>C85016</t>
  </si>
  <si>
    <t>Dr Mellor &amp; Partners (GMS)</t>
  </si>
  <si>
    <t>Garland House Surgery,
1 Church Street,
Darfield
Barnsley,
S73 9JX</t>
  </si>
  <si>
    <t>C85026</t>
  </si>
  <si>
    <t>Dodworth Practice (PMS)</t>
  </si>
  <si>
    <t>Apollo Court Medical Centre,
High Street,
Dodworth,
Barnsley
S75 3RF</t>
  </si>
  <si>
    <t>C85007</t>
  </si>
  <si>
    <t>The Dove Valley (PMS) Practice</t>
  </si>
  <si>
    <t>Worsbrough Health Centre,
Powell Street,
Worsbrough,
Barnsley,
S70 5NZ</t>
  </si>
  <si>
    <t>C85001</t>
  </si>
  <si>
    <t>The Goldthorpe Centre,
Goldthorpe Green,
Goldthorpe,
Rotherham
S63 9EH</t>
  </si>
  <si>
    <t>C85010</t>
  </si>
  <si>
    <t xml:space="preserve">Hill Brow Surgery (PMS) Practice </t>
  </si>
  <si>
    <t>Hill Brow Surgery,
Long Croft,
Mapplewell
Barnsley,                                           
S75 6FH</t>
  </si>
  <si>
    <t>C85008</t>
  </si>
  <si>
    <t>Hoyland First (PMS) Practice</t>
  </si>
  <si>
    <t>Walderslade Surgery,
High Croft,
Hoyland,
Barnsley,
S74 9AF</t>
  </si>
  <si>
    <t>C85009</t>
  </si>
  <si>
    <t xml:space="preserve">170 Sheffield Road,
Barnsley,
S70 4NW </t>
  </si>
  <si>
    <t>C85623</t>
  </si>
  <si>
    <t>Kingswell Surgery (PMS) Practice</t>
  </si>
  <si>
    <t>C85028</t>
  </si>
  <si>
    <t>Lundwood Medical Centre (PMS)</t>
  </si>
  <si>
    <t>The Medical Centre,
Pontefract Road,
Lundwood                         
Barnsley,
S71 5PN</t>
  </si>
  <si>
    <t>C85622</t>
  </si>
  <si>
    <t>Monk Bretton Health Centre (PMS) Practice</t>
  </si>
  <si>
    <t>C85004</t>
  </si>
  <si>
    <t xml:space="preserve">Penistone Group (PMS) Practice </t>
  </si>
  <si>
    <t>19 High Street,
Penistone,
Sheffield,
S63 8BR</t>
  </si>
  <si>
    <t>C85014</t>
  </si>
  <si>
    <t>The Rose Tree (PMS) Practice</t>
  </si>
  <si>
    <t>White Rose Medical Practice,
The Cudworth Centre,
Carlton Street,
Cudworth,
Barnsley 
S72 8SU</t>
  </si>
  <si>
    <t>C85619</t>
  </si>
  <si>
    <t xml:space="preserve">St George's Medical Centre (PMS) Practice </t>
  </si>
  <si>
    <t>The Roundhouse Medical Centre
Wakefield Road
Barnsley                                   
S71 1TH</t>
  </si>
  <si>
    <t>C85033</t>
  </si>
  <si>
    <t>Victoria Medical Centre (PMS) Practice</t>
  </si>
  <si>
    <t>Victoria Medical Centre
7 Victoria Crescent West
Barnsley
S75 2AE</t>
  </si>
  <si>
    <t>C85006</t>
  </si>
  <si>
    <t>Woodland Drive Medical Centre (PMS)</t>
  </si>
  <si>
    <t>Woodland Drive Medical Centre 
Woodland Drive,                                 Barnsley,                                                 S70 6QW</t>
  </si>
  <si>
    <t>C85024</t>
  </si>
  <si>
    <t>High Street Practice  (GMS)</t>
  </si>
  <si>
    <t>48 High Street,
Royston,
Barnsley                             
S70 4RF</t>
  </si>
  <si>
    <t>Y00411</t>
  </si>
  <si>
    <t>Dearne Valley Group Practice (GMS)</t>
  </si>
  <si>
    <t>The Thurnscoe Centre,
Holly Bush Drive,
Thurnscoe,
Rotherham,
S63 0LT</t>
  </si>
  <si>
    <t>C85614</t>
  </si>
  <si>
    <t>Darton Health Centre (GMS)</t>
  </si>
  <si>
    <t>The Health Centre,
Church Street,
Darton,
Barnsley
S75 5HQ</t>
  </si>
  <si>
    <t>C85018</t>
  </si>
  <si>
    <t>Grimethorpe Surgery  (GMS)</t>
  </si>
  <si>
    <t>Grimethorpe Surgery,
The Grimethorpe Centre,
Acorn way
Grimethorpe,
Barnsley,
S72 7NZ</t>
  </si>
  <si>
    <t>C85023</t>
  </si>
  <si>
    <t>Hollygreen Practice (GMS)</t>
  </si>
  <si>
    <t>Hollygreen Practice,
The Goldthorpe Centre,
Goldthorpe Green,
Goldthorpe,
Rotherham
S63 9EH</t>
  </si>
  <si>
    <t>C85022</t>
  </si>
  <si>
    <t>Hoyland Medical Practice (GMS)</t>
  </si>
  <si>
    <t>The Hoyland Centre,
High Croft,
Hoyland,
Barnsley
S74 9AF</t>
  </si>
  <si>
    <t>C85020</t>
  </si>
  <si>
    <t>Huddersfield Road Surgery (GMS)</t>
  </si>
  <si>
    <t>Huddersfield Road Surgery,                  
6 Huddersfield Road,                      Barnsley,                                   
S70 2LT</t>
  </si>
  <si>
    <t>C85017</t>
  </si>
  <si>
    <t>Burleigh Medical Centre
Burleigh Street
Barnsley
S70 1XY</t>
  </si>
  <si>
    <t>C85005</t>
  </si>
  <si>
    <t>Royston Group Practice (GMS)</t>
  </si>
  <si>
    <t>Royston Group Practice,
The Surgery,
65D Midland Road,     
Royston
Barnsley                            
S71 4QW</t>
  </si>
  <si>
    <t>C85019</t>
  </si>
  <si>
    <t>The Grove Medical Practice (GMS)</t>
  </si>
  <si>
    <t>C85030</t>
  </si>
  <si>
    <t>Wombwell Medical Centre (GMS)</t>
  </si>
  <si>
    <t>C85013</t>
  </si>
  <si>
    <t>Wombwell (GMS) Practice (Chapelfield)</t>
  </si>
  <si>
    <t>Any Qualified Providers</t>
  </si>
  <si>
    <t>C85619 - AQP Vasectomy 2019-22</t>
  </si>
  <si>
    <t xml:space="preserve">The Roundhouse  Medical Centre,
Wakefield Road,
Barnsley
S71 1TH  </t>
  </si>
  <si>
    <t>Vasectomy Service (Non Scalpel)</t>
  </si>
  <si>
    <t xml:space="preserve">C85028 - Vasectomy 2019-22 </t>
  </si>
  <si>
    <t>The Medical Centre,
Pontefract Road,
Lundwood,
Barnsley
S71 5PN</t>
  </si>
  <si>
    <t xml:space="preserve">C85028 - AQP Carpel Tunnel &amp; NCS  2019-22 </t>
  </si>
  <si>
    <t>Carpel Tunnel and Nerve Conduction Studies</t>
  </si>
  <si>
    <t>Language Empire</t>
  </si>
  <si>
    <t>Corporate Contracts &amp; Memorandum of Understanding (MOU)</t>
  </si>
  <si>
    <t>Signum Facilities Management Ltd</t>
  </si>
  <si>
    <t>Prime Business Centre, 
Millfield Industrial Estate, 
Bentley, 
Doncaster, 
DN5 0SJ</t>
  </si>
  <si>
    <t>Commercial Cleaning Services</t>
  </si>
  <si>
    <t>£21,840 + consumables</t>
  </si>
  <si>
    <t>In Practice Systems</t>
  </si>
  <si>
    <t>The Bread Factory                                      1A Broughton Street                                   London                                                             SW8 3QJ</t>
  </si>
  <si>
    <t>GP IT Futures</t>
  </si>
  <si>
    <t>Please refer to NHS digital for funding information</t>
  </si>
  <si>
    <t>Bridging agreement</t>
  </si>
  <si>
    <t>Egton Medical Information Systems Ltd</t>
  </si>
  <si>
    <t>Egton Medical Information Systems Ltd, Rawdon House, Green Lane, Yeadon, LS197BY</t>
  </si>
  <si>
    <t>The Phoenix Partnership</t>
  </si>
  <si>
    <t xml:space="preserve">The Phoenix Partnership (Leeds) Limited  Mill House,                                                     Troy Road                                                         Leeds                                                              LS18 5TN              </t>
  </si>
  <si>
    <t>Prescribing Services Limited</t>
  </si>
  <si>
    <t>The Norfolk Clinical Park
Rowan House
Buxton
Norfolk
NR10 5RH</t>
  </si>
  <si>
    <t>Barnsley MBC (Highways, Engineering, and Waste Management)</t>
  </si>
  <si>
    <t>Waste Management Services, 
Smithies Lane Depot, 
Barnsley 
S71 1NL</t>
  </si>
  <si>
    <t>Commercial Waste Collection &amp; Disposal</t>
  </si>
  <si>
    <t>Not Specified</t>
  </si>
  <si>
    <t>Shred-it Ltd</t>
  </si>
  <si>
    <t>Shared Services, 
Ground Floor, 
Corner House, 
177 Cross Street, 
Sale, 
Manchester, 
M33 7JQ</t>
  </si>
  <si>
    <t>Confidential Information Destruction</t>
  </si>
  <si>
    <t>Cooleraid Ltd</t>
  </si>
  <si>
    <t>The Old Railway Station, 
Paddocks Drive, 
Green Road, 
Newmarket, 
Suffolk, 
CB8 9WT</t>
  </si>
  <si>
    <t>Water Cooler Rental</t>
  </si>
  <si>
    <t>507.52 + VAT</t>
  </si>
  <si>
    <t>CCS Framework RM1502</t>
  </si>
  <si>
    <t>KPMG LLP</t>
  </si>
  <si>
    <t>15 Canada Square
Canary Wharf
London
E14 5GL</t>
  </si>
  <si>
    <t>External Audit</t>
  </si>
  <si>
    <t>£54k plus £10k plus VAT</t>
  </si>
  <si>
    <t>360 Assurance</t>
  </si>
  <si>
    <t>360 Assurance,
Riverside House,
Bridge Park Road,
Leicster,
LE4 8BL</t>
  </si>
  <si>
    <t>Internal Audit</t>
  </si>
  <si>
    <t>124days * £344 = £42,656 and Counter Fraud 30 days*£344=£10,320,  TOTAL £52,976+VAT</t>
  </si>
  <si>
    <t xml:space="preserve">Canon </t>
  </si>
  <si>
    <t xml:space="preserve">Canon Uk Ltd                             WoodgateHatch                            Reigate                               
       Surrey                                                  RH2 8BF                 </t>
  </si>
  <si>
    <t>Supply/ replacement printers/ photocopiers</t>
  </si>
  <si>
    <t>£827.34 plus consumables</t>
  </si>
  <si>
    <t>01.08.2018</t>
  </si>
  <si>
    <t>Trust Headquarters,                             Field Head Hospital,               Ouchthorpe Lane,                       Wakefield,                             
   WF1 3SP</t>
  </si>
  <si>
    <t xml:space="preserve">BMBC </t>
  </si>
  <si>
    <t>Barnsley Town Hall,
Church Street,
Barnsley.
S70 2TA</t>
  </si>
  <si>
    <t>Roaming night service</t>
  </si>
  <si>
    <t>£39k – agreed yearly, fixed contribution</t>
  </si>
  <si>
    <t>MASH post contribution</t>
  </si>
  <si>
    <t>£48,720 – paid on PIA</t>
  </si>
  <si>
    <t>Safeguarding</t>
  </si>
  <si>
    <t xml:space="preserve">Brokerage </t>
  </si>
  <si>
    <t>VAT Liasion</t>
  </si>
  <si>
    <t>Estate House, Evesham Street, Redditch, Worcestershire B97 4HP</t>
  </si>
  <si>
    <t>Vat consultancy</t>
  </si>
  <si>
    <t>Oaks Park Primary Care Centre, 
Thornton Road,                        
 Kendary.     
   Barnsley   
    S70 3NE</t>
  </si>
  <si>
    <t>BEST</t>
  </si>
  <si>
    <t>BEST - PCN Placement Support</t>
  </si>
  <si>
    <t>CV to BEST contract</t>
  </si>
  <si>
    <t>BEST - Backfill funding PHM</t>
  </si>
  <si>
    <t>BEST - Resilience funding</t>
  </si>
  <si>
    <t>BEST - Primary care, community and voluntary sector development</t>
  </si>
  <si>
    <t>BEST - Training and Support work across primary care</t>
  </si>
  <si>
    <t>CM Associate</t>
  </si>
  <si>
    <t>44 Cliffe Road, Shepley, Huddersfield, HD8 8DF</t>
  </si>
  <si>
    <t>Data Protection Officer for the CCG and 32 GP practices</t>
  </si>
  <si>
    <t>NHS Property Services</t>
  </si>
  <si>
    <t>Regent House, Heaton Lane, Stockport, SK4 1BS</t>
  </si>
  <si>
    <t>NECS-6892</t>
  </si>
  <si>
    <t>NHS North of England CSU</t>
  </si>
  <si>
    <t>John Show House,Durham University Science Park, DH1 3YG</t>
  </si>
  <si>
    <t>DESCRO and Data Management</t>
  </si>
  <si>
    <t xml:space="preserve">Doncaster CCG </t>
  </si>
  <si>
    <t xml:space="preserve">PUPOC and appeal service </t>
  </si>
  <si>
    <t xml:space="preserve">North Kirklees CCG </t>
  </si>
  <si>
    <t xml:space="preserve">TCP staff cost contribution </t>
  </si>
  <si>
    <t xml:space="preserve">Redcentric – data lines </t>
  </si>
  <si>
    <t>Initial Washroom Solutions</t>
  </si>
  <si>
    <t>Rentokil Initial UK Limited, Riverbank,
Meadows Business Park, Camberley, Surrey, GU17 9AB</t>
  </si>
  <si>
    <t>NHS Fleet Solutions</t>
  </si>
  <si>
    <t>Northumbria NHSFT, Unit 7/8 Silver Fox Way, Cobalt Bysiness Park, Newcastle upon Tyne.</t>
  </si>
  <si>
    <t>Car Lease Scheme</t>
  </si>
  <si>
    <t>Objective Keystone</t>
  </si>
  <si>
    <t xml:space="preserve">Objective Corporation Ltd,            </t>
  </si>
  <si>
    <t>Limehouse Consultation software</t>
  </si>
  <si>
    <t>£5,656.65+VAT</t>
  </si>
  <si>
    <t>MOU</t>
  </si>
  <si>
    <t>Sheffield CCG</t>
  </si>
  <si>
    <t>HR Shared Services / payroll under sub contract</t>
  </si>
  <si>
    <t>Shefield CCG</t>
  </si>
  <si>
    <t>IFR Shared Service</t>
  </si>
  <si>
    <t>£44,063 for admin and £38,042 for programme element</t>
  </si>
  <si>
    <t>Rotherham CCG</t>
  </si>
  <si>
    <t>Oak House,                     
        Moorhead Way                                  Bramley                                     Rotherham                           
  S66 1YY</t>
  </si>
  <si>
    <t>H&amp;S Shared Services</t>
  </si>
  <si>
    <t>Oak House,                         
    Moorhead Way                          
        Bramley                                     Rotherham                  
      S66 1YY</t>
  </si>
  <si>
    <t>ISFE</t>
  </si>
  <si>
    <t>Property Management company for the NHS</t>
  </si>
  <si>
    <t>722 Prince of Wales Road, Sheffield, S9 4EU</t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</si>
  <si>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BHF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Brierley Medical Centre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</si>
  <si>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 xml:space="preserve">BHF Lundwood Surgery 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</si>
  <si>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BHF Highgate Surgery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</si>
  <si>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Brierley Medical Centre (APMS)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</si>
  <si>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BHF Lundwood Surgery (APMS)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</si>
  <si>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BHF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Highgate Surgery  (APMS)</t>
    </r>
  </si>
  <si>
    <r>
      <rPr>
        <b/>
        <sz val="10"/>
        <rFont val="Arial"/>
        <family val="2"/>
      </rPr>
      <t xml:space="preserve">Barnsley Healthcare Federation
</t>
    </r>
    <r>
      <rPr>
        <sz val="10"/>
        <rFont val="Arial"/>
        <family val="2"/>
      </rPr>
      <t>Goldthorpe Medical Centre (PMS) Practice</t>
    </r>
  </si>
  <si>
    <t>Northern General Hospital, Herries Road, Sheffield, S5 7AU</t>
  </si>
  <si>
    <t>Western Bank, Sheffield, S10 2TH</t>
  </si>
  <si>
    <t xml:space="preserve">Locally Commissioned Services - Pharmacy </t>
  </si>
  <si>
    <t>BCCG-21/22-001</t>
  </si>
  <si>
    <t>A.M. Clarke</t>
  </si>
  <si>
    <t xml:space="preserve">1 Market Place
Penistone
South Yorkshire
S36 6DA </t>
  </si>
  <si>
    <t>Locally Commissioned Services delivered by Pharmacists</t>
  </si>
  <si>
    <t>BCCG-21/22-002</t>
  </si>
  <si>
    <t xml:space="preserve">Asda Pharmacy </t>
  </si>
  <si>
    <t>Asda House
South Bank
Great Wilson Street
Leeds
West Yorkshire
LS11 5AD</t>
  </si>
  <si>
    <t>BCCG-21/22-003</t>
  </si>
  <si>
    <t>Boots UK Ltd</t>
  </si>
  <si>
    <t>Boots UK Limited, 
Pharmacy Services, D90 East First 08, Thane Road, 
Nottingham,  
NG2 3AA</t>
  </si>
  <si>
    <t>BCCG-21/22-005</t>
  </si>
  <si>
    <t>Assan Pharmacy Limited (Cohens Chemist)</t>
  </si>
  <si>
    <t>Lynstock House 
Lynstock Way
Lostock
Bolton
Lancashire
BL6 4SA</t>
  </si>
  <si>
    <t>BCCG-21/22-006</t>
  </si>
  <si>
    <t>Davee Limited (Darton Pharmacy)</t>
  </si>
  <si>
    <t>67 Church Street,                             Darton,                                    
S75 5HQ</t>
  </si>
  <si>
    <t>BCCG-21/22-007</t>
  </si>
  <si>
    <t xml:space="preserve">Gatehouse Pharmacy (H&amp;K Healthcare Limited) </t>
  </si>
  <si>
    <t xml:space="preserve">The Gate House
Hillbrow Surgery Longcroft
Mapplewell
Barnsley
South Yorkshire
S75 6FH </t>
  </si>
  <si>
    <t>Locally Commissioned Services delivered by Pharmacists (including specialist drug stockist)</t>
  </si>
  <si>
    <t>BCCG-21/22-009</t>
  </si>
  <si>
    <t>Lloyds Pharmacy Limited</t>
  </si>
  <si>
    <t>Sapphire Court
Walsgrave Triangle
Coventry
CV2 2TX</t>
  </si>
  <si>
    <t>BCCG-21/22-010</t>
  </si>
  <si>
    <t>Lo's Pharmacy Limited</t>
  </si>
  <si>
    <t>Head Office
Unit 5
Farfield Park
Manvers
Rotherham
S63 5DB</t>
  </si>
  <si>
    <t>BCCG-21/22-012</t>
  </si>
  <si>
    <t>RD Hill (Chemist) Limited</t>
  </si>
  <si>
    <t>12 Victoria Road
Barnsley
South Yorkshire
S70 2BB</t>
  </si>
  <si>
    <t>BCCG-21/22-013</t>
  </si>
  <si>
    <t>R.T. Elliott Limited</t>
  </si>
  <si>
    <t>31 Agnes Rd,                               Barnsley,                                               S70 1NJ</t>
  </si>
  <si>
    <t>BCCG-21/22-014</t>
  </si>
  <si>
    <t>Bookachemist Recruitment Limited (Rotherham Road Pharmacy)</t>
  </si>
  <si>
    <t>6 Knowle Green
Dore
South Yorkshire
S17 3AP</t>
  </si>
  <si>
    <t>BCCG-21/22-015</t>
  </si>
  <si>
    <t>L Rowland &amp; Co (Retail) Ltd Pharmacy</t>
  </si>
  <si>
    <t>Rivington Road
Whitehouse Industrial Estate Runcorn
Cheshire
WA7 3DJ</t>
  </si>
  <si>
    <t>BCCG-21/22-016</t>
  </si>
  <si>
    <t>McKay Healthcare Limited (Silkstone Pharmacy)</t>
  </si>
  <si>
    <t>3 High Street,                                     Silkstone,                                              Barnsley                                                 S75 4JH</t>
  </si>
  <si>
    <t>BCCG-21/22-017</t>
  </si>
  <si>
    <t>Meds2U Limited (Stone Pharmacy)</t>
  </si>
  <si>
    <t>1 Church Street,                                   Darfield                                        
   S73 9JX</t>
  </si>
  <si>
    <t>BCCG-21/22-021</t>
  </si>
  <si>
    <t>Ward Green Healthcare Limited (Ward Green Pharmacy)</t>
  </si>
  <si>
    <t>95 Vernon Rd,                           
      Ward Green,                              
         S70 5HJ</t>
  </si>
  <si>
    <t>BCCG-21/22-020</t>
  </si>
  <si>
    <t>Warwick Healthcare Limited</t>
  </si>
  <si>
    <t>Barugh Green Pharmacy 
12 Higham Common Road, Barugh Green,                              
Barnsley                              
   S75 1LD</t>
  </si>
  <si>
    <t>BCCG-21/22-022</t>
  </si>
  <si>
    <t>H.I. Weldrick Limited</t>
  </si>
  <si>
    <t>Leedale House
Railway Court
Doncaster
DN4 5FB</t>
  </si>
  <si>
    <t>Locally Commissioned Services delivered by Pharmacists                                   (mulitple shops covered: Midland Road and High Street Royston; Thurnscoe Centre (Hollybush Dr; Goldthorpe Centre; Barnsley Road Goldthorpe; Welfare Road Thurnscoe)</t>
  </si>
  <si>
    <t>BCCG-21/22-023</t>
  </si>
  <si>
    <t>Bestway National Chemists Limited (Well Pharmacy)</t>
  </si>
  <si>
    <t xml:space="preserve">Merchants Warehouse
Castle Street
Castlefield
Manchester
M3 4LZ </t>
  </si>
  <si>
    <t>BCCG-21/22-025</t>
  </si>
  <si>
    <t xml:space="preserve">Z.A. Akram Limited </t>
  </si>
  <si>
    <t>2 Thorne Road
Huddersfield
HD1 3JJ</t>
  </si>
  <si>
    <t>BCCG-21/22-011</t>
  </si>
  <si>
    <t>J M McGill Limited</t>
  </si>
  <si>
    <t>106 Warmsworth Road
Doncaster
South Yorkshire
DN4 0RS</t>
  </si>
  <si>
    <t>BCCG-21/22-019</t>
  </si>
  <si>
    <t>Tesco</t>
  </si>
  <si>
    <t>Tesco Instore Pharmacy
Wombwell Lane
Barnsley
S70 3NS</t>
  </si>
  <si>
    <t>BCCG-21/22-024</t>
  </si>
  <si>
    <t>WM Morrison Supermarkets PLC</t>
  </si>
  <si>
    <t>Hilmore House
Gain Lane
Bradford
West Yorkshire
BD3 7DL</t>
  </si>
  <si>
    <t>BCCG-21/22-018</t>
  </si>
  <si>
    <t>Superdrug Stores PLC</t>
  </si>
  <si>
    <t>51 Sydenham Road
Croydon
Surrey
CR0 2EU</t>
  </si>
  <si>
    <t>BCCG-21/22-004</t>
  </si>
  <si>
    <t>S H Pharma Limited (Birdwell Pharmacy)</t>
  </si>
  <si>
    <t>306 Keighley Road,
Bradford
BD9 4EY</t>
  </si>
  <si>
    <t>Prescribing Services Ltd</t>
  </si>
  <si>
    <t xml:space="preserve">2 Regis Place,                                        Kings Lynn,                                                  England                                                  PE20 2JN  </t>
  </si>
  <si>
    <t>Eclipse Live Medicines Management Software</t>
  </si>
  <si>
    <t>Optum Health Solutions (UK) Ltd</t>
  </si>
  <si>
    <t xml:space="preserve">Scriptswitch </t>
  </si>
  <si>
    <t>BCCG1718 Personal Health Budget</t>
  </si>
  <si>
    <t>Barnsley Metropolitan Borough Council</t>
  </si>
  <si>
    <t>Adults and Communities Directorate,                                               Level 8                                                         Gateway Plaza                                           PO Box 679                                               Barnsley                                                          S70 9JE</t>
  </si>
  <si>
    <t>BMBC Support Services</t>
  </si>
  <si>
    <t>Broadcare Software Limited</t>
  </si>
  <si>
    <t xml:space="preserve">Bray Leino Limited,                     36 Percy Street,                 London,                                   W1T 2DH </t>
  </si>
  <si>
    <t>BroadCare Licence Agreement</t>
  </si>
  <si>
    <t>Quality and CHC</t>
  </si>
  <si>
    <t>Acute Trust Services</t>
  </si>
  <si>
    <t>£14,600 + VAT</t>
  </si>
  <si>
    <t xml:space="preserve">Text help </t>
  </si>
  <si>
    <t>Browse Aloud</t>
  </si>
  <si>
    <t>Newspaper licencing agency (NLA)</t>
  </si>
  <si>
    <t>Software</t>
  </si>
  <si>
    <t>Adobe Creative Cloud (Trustmarque)</t>
  </si>
  <si>
    <t>Comms and Patient Engagement</t>
  </si>
  <si>
    <t xml:space="preserve">Barnsley Healthcare Federation                   </t>
  </si>
  <si>
    <t>One Health Group 2021/22</t>
  </si>
  <si>
    <t>Sheffield CCG IT service - BI</t>
  </si>
  <si>
    <t>Sheffield CCG IT service - GP IT</t>
  </si>
  <si>
    <t>Sheffield CCG IT service - Corporate IT</t>
  </si>
  <si>
    <t>BI</t>
  </si>
  <si>
    <t>GP IT</t>
  </si>
  <si>
    <t>Corporate IT</t>
  </si>
  <si>
    <t>722 Prince of Wales Rd, Sheffield S9 4EU</t>
  </si>
  <si>
    <t>HSCN</t>
  </si>
  <si>
    <t>Central House, Beckwith Knowle, Harrogate, United Kingdom, HG3 1UG</t>
  </si>
  <si>
    <t xml:space="preserve">Interpreting Services </t>
  </si>
  <si>
    <t>Social Prescribing BCCG17004-21</t>
  </si>
  <si>
    <t>Social Prescribing  £259,766.64 
High Intensity Users - Match funding £101,679.00</t>
  </si>
  <si>
    <t>Rolled over - minumun contract of 3 years from start date - currently under review</t>
  </si>
  <si>
    <t>£797.52 + VAT per year</t>
  </si>
  <si>
    <t>Feminine Hygeine Solutions and hand sanitisers</t>
  </si>
  <si>
    <t>brought in house</t>
  </si>
  <si>
    <t>19 (PAID WITHIN BLOCK  AS PART OF NATIONAL DIRECTIVE)</t>
  </si>
  <si>
    <t>Procurement Shared Service</t>
  </si>
  <si>
    <t>NOW COVERED UNDER BLOCK NATIONAL DIRECTIVE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</si>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</sst>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2"/>
      <color rgb="FF0070C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16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/>
    <xf numFmtId="0" fontId="4" fillId="0" borderId="0" xfId="0" applyFont="1" applyFill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6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164" fontId="1" fillId="4" borderId="7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2" fillId="0" borderId="0" xfId="0" applyFont="1" applyAlignment="1"/>
    <xf numFmtId="0" fontId="7" fillId="0" borderId="0" xfId="0" applyFont="1" applyAlignment="1"/>
    <xf numFmtId="0" fontId="2" fillId="0" borderId="12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6" fontId="2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/>
    <xf numFmtId="0" fontId="11" fillId="0" borderId="0" xfId="0" applyFont="1"/>
    <xf numFmtId="0" fontId="13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Fill="1"/>
    <xf numFmtId="0" fontId="1" fillId="4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-firth\shared\Users\martin.pursey\AppData\Local\Microsoft\Windows\Temporary%20Internet%20Files\Content.Outlook\N0JZ8UDW\5J6CalderdalePCT_Other_12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-firth\Shared\BarnsleyCCGLive\Contracting\Contracts\2021-22\0.%20Contracts%20Register\BCCG%20Contract%20Register%202021-22%20verified%20version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Information Reader Box"/>
      <sheetName val="Instructions"/>
      <sheetName val="Basic PCT information"/>
      <sheetName val="Single Contract information"/>
      <sheetName val="Data capture table"/>
      <sheetName val="Contract Summary Calculation"/>
      <sheetName val="Contract Volumes Summary"/>
      <sheetName val="Contract Summary Form"/>
      <sheetName val="Contract Risks Summary"/>
      <sheetName val="Reference lists"/>
      <sheetName val="GMS checklist"/>
      <sheetName val="PMS checklist"/>
      <sheetName val="APMS checklist"/>
      <sheetName val="Dental checklist"/>
      <sheetName val="Pharmacy checklist"/>
      <sheetName val="Pharmacy DAC checklist"/>
      <sheetName val="Ophthalmic check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D12" t="str">
            <v>Yes</v>
          </cell>
        </row>
        <row r="13">
          <cell r="D13" t="str">
            <v>No</v>
          </cell>
        </row>
        <row r="435">
          <cell r="D435" t="str">
            <v>R1A WORCESTERSHIRE HEALTH AND CARE NHS TRUST</v>
          </cell>
        </row>
        <row r="436">
          <cell r="D436" t="str">
            <v>R1C SOLENT NHS TRUST</v>
          </cell>
        </row>
        <row r="437">
          <cell r="D437" t="str">
            <v>R1D SHROPSHIRE COMMUNITY HEALTH NHS TRUST</v>
          </cell>
        </row>
        <row r="438">
          <cell r="D438" t="str">
            <v>R1E STAFFORDSHIRE AND STOKE ON TRENT PARTNERSHIP NHS TRUST</v>
          </cell>
        </row>
        <row r="439">
          <cell r="D439" t="str">
            <v>RA2 ROYAL SURREY COUNTY HOSPITAL NHS FOUNDATION TRUST</v>
          </cell>
        </row>
        <row r="440">
          <cell r="D440" t="str">
            <v>RA3 WESTON AREA HEALTH NHS TRUST</v>
          </cell>
        </row>
        <row r="441">
          <cell r="D441" t="str">
            <v>RA4 YEOVIL DISTRICT HOSPITAL NHS FOUNDATION TRUST</v>
          </cell>
        </row>
        <row r="442">
          <cell r="D442" t="str">
            <v>RA7 UNIVERSITY HOSPITALS BRISTOL NHS FOUNDATION TRUST</v>
          </cell>
        </row>
        <row r="443">
          <cell r="D443" t="str">
            <v>RA9 SOUTH DEVON HEALTHCARE NHS FOUNDATION TRUST</v>
          </cell>
        </row>
        <row r="444">
          <cell r="D444" t="str">
            <v>RAE BRADFORD TEACHING HOSPITALS NHS FOUNDATION TRUST</v>
          </cell>
        </row>
        <row r="445">
          <cell r="D445" t="str">
            <v>RAJ SOUTHEND UNIVERSITY HOSPITAL NHS FOUNDATION TRUST</v>
          </cell>
        </row>
        <row r="446">
          <cell r="D446" t="str">
            <v>RAL ROYAL FREE HAMPSTEAD NHS TRUST</v>
          </cell>
        </row>
        <row r="447">
          <cell r="D447" t="str">
            <v>RAN ROYAL NATIONAL ORTHOPAEDIC HOSPITAL NHS TRUST</v>
          </cell>
        </row>
        <row r="448">
          <cell r="D448" t="str">
            <v>RAP NORTH MIDDLESEX UNIVERSITY HOSPITAL NHS TRUST</v>
          </cell>
        </row>
        <row r="449">
          <cell r="D449" t="str">
            <v>RAS THE HILLINGDON HOSPITALS NHS FOUNDATION TRUST</v>
          </cell>
        </row>
        <row r="450">
          <cell r="D450" t="str">
            <v>RAT NORTH EAST LONDON NHS FOUNDATION TRUST</v>
          </cell>
        </row>
        <row r="451">
          <cell r="D451" t="str">
            <v>RAX KINGSTON HOSPITAL NHS TRUST</v>
          </cell>
        </row>
        <row r="452">
          <cell r="D452" t="str">
            <v>RBA TAUNTON AND SOMERSET NHS FOUNDATION TRUST</v>
          </cell>
        </row>
        <row r="453">
          <cell r="D453" t="str">
            <v>RBB ROYAL NATIONAL HOSPITAL FOR RHEUMATIC DISEASES NHS FOUNDATION TRUST</v>
          </cell>
        </row>
        <row r="454">
          <cell r="D454" t="str">
            <v>RBD DORSET COUNTY HOSPITAL NHS FOUNDATION TRUST</v>
          </cell>
        </row>
        <row r="455">
          <cell r="D455" t="str">
            <v>RBF NUFFIELD ORTHOPAEDIC CENTRE NHS TRUST</v>
          </cell>
        </row>
        <row r="456">
          <cell r="D456" t="str">
            <v>RBK WALSALL HEALTHCARE NHS TRUST</v>
          </cell>
        </row>
        <row r="457">
          <cell r="D457" t="str">
            <v>RBL WIRRAL UNIVERSITY TEACHING HOSPITAL NHS FOUNDATION TRUST</v>
          </cell>
        </row>
        <row r="458">
          <cell r="D458" t="str">
            <v>RBN ST HELENS AND KNOWSLEY HOSPITALS NHS TRUST</v>
          </cell>
        </row>
        <row r="459">
          <cell r="D459" t="str">
            <v>RBQ LIVERPOOL HEART AND CHEST NHS FOUNDATION TRUST</v>
          </cell>
        </row>
        <row r="460">
          <cell r="D460" t="str">
            <v>RBS ALDER HEY CHILDREN'S NHS FOUNDATION TRUST</v>
          </cell>
        </row>
        <row r="461">
          <cell r="D461" t="str">
            <v>RBT MID CHESHIRE HOSPITALS NHS FOUNDATION TRUST</v>
          </cell>
        </row>
        <row r="462">
          <cell r="D462" t="str">
            <v>RBV THE CHRISTIE NHS FOUNDATION TRUST</v>
          </cell>
        </row>
        <row r="463">
          <cell r="D463" t="str">
            <v>RBZ NORTHERN DEVON HEALTHCARE NHS TRUST</v>
          </cell>
        </row>
        <row r="464">
          <cell r="D464" t="str">
            <v>RC1 BEDFORD HOSPITAL NHS TRUST</v>
          </cell>
        </row>
        <row r="465">
          <cell r="D465" t="str">
            <v>RC3 EALING HOSPITAL NHS TRUST</v>
          </cell>
        </row>
        <row r="466">
          <cell r="D466" t="str">
            <v>RC9 LUTON AND DUNSTABLE HOSPITAL NHS FOUNDATION TRUST</v>
          </cell>
        </row>
        <row r="467">
          <cell r="D467" t="str">
            <v>RCB YORK TEACHING HOSPITAL NHS FOUNDATION TRUST</v>
          </cell>
        </row>
        <row r="468">
          <cell r="D468" t="str">
            <v>RCC SCARBOROUGH AND NORTH EAST YORKSHIRE HEALTH CARE NHS TRUST</v>
          </cell>
        </row>
        <row r="469">
          <cell r="D469" t="str">
            <v>RCD HARROGATE AND DISTRICT NHS FOUNDATION TRUST</v>
          </cell>
        </row>
        <row r="470">
          <cell r="D470" t="str">
            <v>RCF AIREDALE NHS FOUNDATION TRUST</v>
          </cell>
        </row>
        <row r="471">
          <cell r="D471" t="str">
            <v>RCU SHEFFIELD CHILDREN'S NHS FOUNDATION TRUST</v>
          </cell>
        </row>
        <row r="472">
          <cell r="D472" t="str">
            <v>RCX THE QUEEN ELIZABETH HOSPITAL, KING'S LYNN. NHS FOUNDATION TRUST</v>
          </cell>
        </row>
        <row r="473">
          <cell r="D473" t="str">
            <v>RD1 ROYAL UNITED HOSPITAL BATH NHS TRUST</v>
          </cell>
        </row>
        <row r="474">
          <cell r="D474" t="str">
            <v>RD3 POOLE HOSPITAL NHS FOUNDATION TRUST</v>
          </cell>
        </row>
        <row r="475">
          <cell r="D475" t="str">
            <v>RD7 HEATHERWOOD AND WEXHAM PARK HOSPITALS NHS FOUNDATION TRUST</v>
          </cell>
        </row>
        <row r="476">
          <cell r="D476" t="str">
            <v>RD8 MILTON KEYNES HOSPITAL NHS FOUNDATION TRUST</v>
          </cell>
        </row>
        <row r="477">
          <cell r="D477" t="str">
            <v>RDD BASILDON AND THURROCK UNIVERSITY HOSPITALS NHS FOUNDATION TRUST</v>
          </cell>
        </row>
        <row r="478">
          <cell r="D478" t="str">
            <v>RDE COLCHESTER HOSPITAL UNIVERSITY NHS FOUNDATION TRUST</v>
          </cell>
        </row>
        <row r="479">
          <cell r="D479" t="str">
            <v>RDR SUSSEX COMMUNITY NHS TRUST</v>
          </cell>
        </row>
        <row r="480">
          <cell r="D480" t="str">
            <v>RDU FRIMLEY PARK HOSPITAL NHS FOUNDATION TRUST</v>
          </cell>
        </row>
        <row r="481">
          <cell r="D481" t="str">
            <v>RDY DORSET HEALTHCARE UNIVERSITY NHS FOUNDATION TRUST</v>
          </cell>
        </row>
        <row r="482">
          <cell r="D482" t="str">
            <v>RDZ THE ROYAL BOURNEMOUTH AND CHRISTCHURCH HOSPITALS NHS FOUNDATION TRUST</v>
          </cell>
        </row>
        <row r="483">
          <cell r="D483" t="str">
            <v>RE9 SOUTH TYNESIDE NHS FOUNDATION TRUST</v>
          </cell>
        </row>
        <row r="484">
          <cell r="D484" t="str">
            <v>REF ROYAL CORNWALL HOSPITALS NHS TRUST</v>
          </cell>
        </row>
        <row r="485">
          <cell r="D485" t="str">
            <v>REM AINTREE UNIVERSITY HOSPITALS NHS FOUNDATION TRUST</v>
          </cell>
        </row>
        <row r="486">
          <cell r="D486" t="str">
            <v>REN CLATTERBRIDGE CENTRE FOR ONCOLOGY NHS FOUNDATION TRUST</v>
          </cell>
        </row>
        <row r="487">
          <cell r="D487" t="str">
            <v>REP LIVERPOOL WOMEN'S NHS FOUNDATION TRUST</v>
          </cell>
        </row>
        <row r="488">
          <cell r="D488" t="str">
            <v>RET THE WALTON CENTRE NHS FOUNDATION TRUST</v>
          </cell>
        </row>
        <row r="489">
          <cell r="D489" t="str">
            <v>RF4 BARKING, HAVERING AND REDBRIDGE UNIVERSITY HOSPITALS NHS TRUST</v>
          </cell>
        </row>
        <row r="490">
          <cell r="D490" t="str">
            <v>RFF BARNSLEY HOSPITAL NHS FOUNDATION TRUST</v>
          </cell>
        </row>
        <row r="491">
          <cell r="D491" t="str">
            <v>RFR THE ROTHERHAM NHS FOUNDATION TRUST</v>
          </cell>
        </row>
        <row r="492">
          <cell r="D492" t="str">
            <v>RFS CHESTERFIELD ROYAL HOSPITAL NHS FOUNDATION TRUST</v>
          </cell>
        </row>
        <row r="493">
          <cell r="D493" t="str">
            <v>RFW WEST MIDDLESEX UNIVERSITY HOSPITAL NHS TRUST</v>
          </cell>
        </row>
        <row r="494">
          <cell r="D494" t="str">
            <v>RGC WHIPPS CROSS UNIVERSITY HOSPITAL NHS TRUST</v>
          </cell>
        </row>
        <row r="495">
          <cell r="D495" t="str">
            <v>RGD LEEDS PARTNERSHIPS NHS FOUNDATION TRUST</v>
          </cell>
        </row>
        <row r="496">
          <cell r="D496" t="str">
            <v>RGM PAPWORTH HOSPITAL NHS FOUNDATION TRUST</v>
          </cell>
        </row>
        <row r="497">
          <cell r="D497" t="str">
            <v>RGN PETERBOROUGH AND STAMFORD HOSPITALS NHS FOUNDATION TRUST</v>
          </cell>
        </row>
        <row r="498">
          <cell r="D498" t="str">
            <v>RGP JAMES PAGET UNIVERSITY HOSPITALS NHS FOUNDATION TRUST</v>
          </cell>
        </row>
        <row r="499">
          <cell r="D499" t="str">
            <v>RGQ IPSWICH HOSPITAL NHS TRUST</v>
          </cell>
        </row>
        <row r="500">
          <cell r="D500" t="str">
            <v>RGR WEST SUFFOLK HOSPITALS NHS TRUST</v>
          </cell>
        </row>
        <row r="501">
          <cell r="D501" t="str">
            <v>RGT CAMBRIDGE UNIVERSITY HOSPITALS NHS FOUNDATION TRUST</v>
          </cell>
        </row>
        <row r="502">
          <cell r="D502" t="str">
            <v>RH5 SOMERSET PARTNERSHIP NHS FOUNDATION TRUST</v>
          </cell>
        </row>
        <row r="503">
          <cell r="D503" t="str">
            <v>RH8 ROYAL DEVON AND EXETER NHS FOUNDATION TRUST</v>
          </cell>
        </row>
        <row r="504">
          <cell r="D504" t="str">
            <v>RHA NOTTINGHAMSHIRE HEALTHCARE NHS TRUST</v>
          </cell>
        </row>
        <row r="505">
          <cell r="D505" t="str">
            <v>RHM SOUTHAMPTON UNIVERSITY HOSPITALS NHS TRUST</v>
          </cell>
        </row>
        <row r="506">
          <cell r="D506" t="str">
            <v>RHQ SHEFFIELD TEACHING HOSPITALS NHS FOUNDATION TRUST</v>
          </cell>
        </row>
        <row r="507">
          <cell r="D507" t="str">
            <v>RHU PORTSMOUTH HOSPITALS NHS TRUST</v>
          </cell>
        </row>
        <row r="508">
          <cell r="D508" t="str">
            <v>RHW ROYAL BERKSHIRE NHS FOUNDATION TRUST</v>
          </cell>
        </row>
        <row r="509">
          <cell r="D509" t="str">
            <v>RHX OXFORDSHIRE LEARNING DISABILITY NHS TRUST</v>
          </cell>
        </row>
        <row r="510">
          <cell r="D510" t="str">
            <v>RJ1 GUY'S AND ST THOMAS' NHS FOUNDATION TRUST</v>
          </cell>
        </row>
        <row r="511">
          <cell r="D511" t="str">
            <v>RJ2 LEWISHAM HEALTHCARE NHS TRUST</v>
          </cell>
        </row>
        <row r="512">
          <cell r="D512" t="str">
            <v>RJ6 CROYDON HEALTH SERVICES NHS TRUST</v>
          </cell>
        </row>
        <row r="513">
          <cell r="D513" t="str">
            <v>RJ7 ST GEORGE'S HEALTHCARE NHS TRUST</v>
          </cell>
        </row>
        <row r="514">
          <cell r="D514" t="str">
            <v>RJ8 CORNWALL PARTNERSHIP NHS FOUNDATION TRUST</v>
          </cell>
        </row>
        <row r="515">
          <cell r="D515" t="str">
            <v>RJC SOUTH WARWICKSHIRE NHS FOUNDATION TRUST</v>
          </cell>
        </row>
        <row r="516">
          <cell r="D516" t="str">
            <v>RJD MID STAFFORDSHIRE NHS FOUNDATION TRUST</v>
          </cell>
        </row>
        <row r="517">
          <cell r="D517" t="str">
            <v>RJE UNIVERSITY HOSPITAL OF NORTH STAFFORDSHIRE NHS TRUST</v>
          </cell>
        </row>
        <row r="518">
          <cell r="D518" t="str">
            <v>RJF BURTON HOSPITALS NHS FOUNDATION TRUST</v>
          </cell>
        </row>
        <row r="519">
          <cell r="D519" t="str">
            <v>RJL NORTHERN LINCOLNSHIRE AND GOOLE HOSPITALS NHS FOUNDATION TRUST</v>
          </cell>
        </row>
        <row r="520">
          <cell r="D520" t="str">
            <v>RJN EAST CHESHIRE NHS TRUST</v>
          </cell>
        </row>
        <row r="521">
          <cell r="D521" t="str">
            <v>RJR COUNTESS OF CHESTER HOSPITAL NHS FOUNDATION TRUST</v>
          </cell>
        </row>
        <row r="522">
          <cell r="D522" t="str">
            <v>RJX CALDERSTONES PARTNERSHIP NHS FOUNDATION TRUST</v>
          </cell>
        </row>
        <row r="523">
          <cell r="D523" t="str">
            <v>RJZ KING'S COLLEGE HOSPITAL NHS FOUNDATION TRUST</v>
          </cell>
        </row>
        <row r="524">
          <cell r="D524" t="str">
            <v>RK5 SHERWOOD FOREST HOSPITALS NHS FOUNDATION TRUST</v>
          </cell>
        </row>
        <row r="525">
          <cell r="D525" t="str">
            <v>RK9 PLYMOUTH HOSPITALS NHS TRUST</v>
          </cell>
        </row>
        <row r="526">
          <cell r="D526" t="str">
            <v>RKB UNIVERSITY HOSPITALS COVENTRY AND WARWICKSHIRE NHS TRUST</v>
          </cell>
        </row>
        <row r="527">
          <cell r="D527" t="str">
            <v>RKE THE WHITTINGTON HOSPITAL NHS TRUST</v>
          </cell>
        </row>
        <row r="528">
          <cell r="D528" t="str">
            <v>RKL WEST LONDON MENTAL HEALTH NHS TRUST</v>
          </cell>
        </row>
        <row r="529">
          <cell r="D529" t="str">
            <v>RL1 THE ROBERT JONES AND AGNES HUNT ORTHOPAEDIC HOSPITAL NHS FOUNDATION TRUST</v>
          </cell>
        </row>
        <row r="530">
          <cell r="D530" t="str">
            <v>RL4 THE ROYAL WOLVERHAMPTON HOSPITALS NHS TRUST</v>
          </cell>
        </row>
        <row r="531">
          <cell r="D531" t="str">
            <v>RLN CITY HOSPITALS SUNDERLAND NHS FOUNDATION TRUST</v>
          </cell>
        </row>
        <row r="532">
          <cell r="D532" t="str">
            <v>RLQ WYE VALLEY NHS TRUST</v>
          </cell>
        </row>
        <row r="533">
          <cell r="D533" t="str">
            <v>RLT GEORGE ELIOT HOSPITAL NHS TRUST</v>
          </cell>
        </row>
        <row r="534">
          <cell r="D534" t="str">
            <v>RLU BIRMINGHAM WOMEN'S NHS FOUNDATION TRUST</v>
          </cell>
        </row>
        <row r="535">
          <cell r="D535" t="str">
            <v>RLY NORTH STAFFORDSHIRE COMBINED HEALTHCARE NHS TRUST</v>
          </cell>
        </row>
        <row r="536">
          <cell r="D536" t="str">
            <v>RM1 NORFOLK AND NORWICH UNIVERSITY HOSPITALS NHS FOUNDATION TRUST</v>
          </cell>
        </row>
        <row r="537">
          <cell r="D537" t="str">
            <v>RM2 UNIVERSITY HOSPITAL OF SOUTH MANCHESTER NHS FOUNDATION TRUST</v>
          </cell>
        </row>
        <row r="538">
          <cell r="D538" t="str">
            <v>RM3 SALFORD ROYAL NHS FOUNDATION TRUST</v>
          </cell>
        </row>
        <row r="539">
          <cell r="D539" t="str">
            <v>RM4 TRAFFORD HEALTHCARE NHS TRUST</v>
          </cell>
        </row>
        <row r="540">
          <cell r="D540" t="str">
            <v>RMC BOLTON NHS FOUNDATION TRUST</v>
          </cell>
        </row>
        <row r="541">
          <cell r="D541" t="str">
            <v>RMP TAMESIDE HOSPITAL NHS FOUNDATION TRUST</v>
          </cell>
        </row>
        <row r="542">
          <cell r="D542" t="str">
            <v>RMY NORFOLK AND WAVENEY MENTAL HEALTH NHS FOUNDATION TRUST</v>
          </cell>
        </row>
        <row r="543">
          <cell r="D543" t="str">
            <v>RN1 WINCHESTER AND EASTLEIGH HEALTHCARE NHS TRUST</v>
          </cell>
        </row>
        <row r="544">
          <cell r="D544" t="str">
            <v>RN3 GREAT WESTERN HOSPITALS NHS FOUNDATION TRUST</v>
          </cell>
        </row>
        <row r="545">
          <cell r="D545" t="str">
            <v>RN5 BASINGSTOKE AND NORTH HAMPSHIRE NHS FOUNDATION TRUST</v>
          </cell>
        </row>
        <row r="546">
          <cell r="D546" t="str">
            <v>RN7 DARTFORD AND GRAVESHAM NHS TRUST</v>
          </cell>
        </row>
        <row r="547">
          <cell r="D547" t="str">
            <v>RNA THE DUDLEY GROUP OF HOSPITALS NHS FOUNDATION TRUST</v>
          </cell>
        </row>
        <row r="548">
          <cell r="D548" t="str">
            <v>RNH NEWHAM UNIVERSITY HOSPITAL NHS TRUST</v>
          </cell>
        </row>
        <row r="549">
          <cell r="D549" t="str">
            <v>RNJ BARTS AND THE LONDON NHS TRUST</v>
          </cell>
        </row>
        <row r="550">
          <cell r="D550" t="str">
            <v>RNK TAVISTOCK AND PORTMAN NHS FOUNDATION TRUST</v>
          </cell>
        </row>
        <row r="551">
          <cell r="D551" t="str">
            <v>RNL NORTH CUMBRIA UNIVERSITY HOSPITALS NHS TRUST</v>
          </cell>
        </row>
        <row r="552">
          <cell r="D552" t="str">
            <v>RNN CUMBRIA PARTNERSHIP NHS FOUNDATION TRUST</v>
          </cell>
        </row>
        <row r="553">
          <cell r="D553" t="str">
            <v>RNQ KETTERING GENERAL HOSPITAL NHS FOUNDATION TRUST</v>
          </cell>
        </row>
        <row r="554">
          <cell r="D554" t="str">
            <v>RNS NORTHAMPTON GENERAL HOSPITAL NHS TRUST</v>
          </cell>
        </row>
        <row r="555">
          <cell r="D555" t="str">
            <v>RNU OXFORD HEALTH NHS FOUNDATION TRUST</v>
          </cell>
        </row>
        <row r="556">
          <cell r="D556" t="str">
            <v>RNZ SALISBURY NHS FOUNDATION TRUST</v>
          </cell>
        </row>
        <row r="557">
          <cell r="D557" t="str">
            <v>RP1 NORTHAMPTONSHIRE HEALTHCARE NHS FOUNDATION TRUST</v>
          </cell>
        </row>
        <row r="558">
          <cell r="D558" t="str">
            <v>RP4 GREAT ORMOND STREET HOSPITAL FOR CHILDREN NHS TRUST</v>
          </cell>
        </row>
        <row r="559">
          <cell r="D559" t="str">
            <v>RP5 DONCASTER AND BASSETLAW HOSPITALS NHS FOUNDATION TRUST</v>
          </cell>
        </row>
        <row r="560">
          <cell r="D560" t="str">
            <v>RP6 MOORFIELDS EYE HOSPITAL NHS FOUNDATION TRUST</v>
          </cell>
        </row>
        <row r="561">
          <cell r="D561" t="str">
            <v>RP7 LINCOLNSHIRE PARTNERSHIP NHS FOUNDATION TRUST</v>
          </cell>
        </row>
        <row r="562">
          <cell r="D562" t="str">
            <v>RPA MEDWAY NHS FOUNDATION TRUST</v>
          </cell>
        </row>
        <row r="563">
          <cell r="D563" t="str">
            <v>RPC QUEEN VICTORIA HOSPITAL NHS FOUNDATION TRUST</v>
          </cell>
        </row>
        <row r="564">
          <cell r="D564" t="str">
            <v>RPG OXLEAS NHS FOUNDATION TRUST</v>
          </cell>
        </row>
        <row r="565">
          <cell r="D565" t="str">
            <v>RPY THE ROYAL MARSDEN NHS FOUNDATION TRUST</v>
          </cell>
        </row>
        <row r="566">
          <cell r="D566" t="str">
            <v>RQ3 BIRMINGHAM CHILDREN'S HOSPITAL NHS FOUNDATION TRUST</v>
          </cell>
        </row>
        <row r="567">
          <cell r="D567" t="str">
            <v>RQ6 ROYAL LIVERPOOL AND BROADGREEN UNIVERSITY HOSPITALS NHS TRUST</v>
          </cell>
        </row>
        <row r="568">
          <cell r="D568" t="str">
            <v>RQ8 MID ESSEX HOSPITAL SERVICES NHS TRUST</v>
          </cell>
        </row>
        <row r="569">
          <cell r="D569" t="str">
            <v>RQF VELINDRE NHS TRUST</v>
          </cell>
        </row>
        <row r="570">
          <cell r="D570" t="str">
            <v>RQM CHELSEA AND WESTMINSTER HOSPITAL NHS FOUNDATION TRUST</v>
          </cell>
        </row>
        <row r="571">
          <cell r="D571" t="str">
            <v>RQQ HINCHINGBROOKE HEALTH CARE NHS TRUST</v>
          </cell>
        </row>
        <row r="572">
          <cell r="D572" t="str">
            <v>RQW THE PRINCESS ALEXANDRA HOSPITAL NHS TRUST</v>
          </cell>
        </row>
        <row r="573">
          <cell r="D573" t="str">
            <v>RQX HOMERTON UNIVERSITY HOSPITAL NHS FOUNDATION TRUST</v>
          </cell>
        </row>
        <row r="574">
          <cell r="D574" t="str">
            <v>RQY SOUTH WEST LONDON AND ST GEORGE'S MENTAL HEALTH NHS TRUST</v>
          </cell>
        </row>
        <row r="575">
          <cell r="D575" t="str">
            <v>RR1 HEART OF ENGLAND NHS FOUNDATION TRUST</v>
          </cell>
        </row>
        <row r="576">
          <cell r="D576" t="str">
            <v>RR7 GATESHEAD HEALTH NHS FOUNDATION TRUST</v>
          </cell>
        </row>
        <row r="577">
          <cell r="D577" t="str">
            <v>RR8 LEEDS TEACHING HOSPITALS NHS TRUST</v>
          </cell>
        </row>
        <row r="578">
          <cell r="D578" t="str">
            <v>RRD NORTH ESSEX PARTNERSHIP NHS FOUNDATION TRUST</v>
          </cell>
        </row>
        <row r="579">
          <cell r="D579" t="str">
            <v>RRE SOUTH STAFFORDSHIRE AND SHROPSHIRE HEALTHCARE NHS FOUNDATION TRUST</v>
          </cell>
        </row>
        <row r="580">
          <cell r="D580" t="str">
            <v>RRF WRIGHTINGTON, WIGAN AND LEIGH NHS FOUNDATION TRUST</v>
          </cell>
        </row>
        <row r="581">
          <cell r="D581" t="str">
            <v>RRJ THE ROYAL ORTHOPAEDIC HOSPITAL NHS FOUNDATION TRUST</v>
          </cell>
        </row>
        <row r="582">
          <cell r="D582" t="str">
            <v>RRK UNIVERSITY HOSPITALS BIRMINGHAM NHS FOUNDATION TRUST</v>
          </cell>
        </row>
        <row r="583">
          <cell r="D583" t="str">
            <v>RRP BARNET, ENFIELD AND HARINGEY MENTAL HEALTH NHS TRUST</v>
          </cell>
        </row>
        <row r="584">
          <cell r="D584" t="str">
            <v>RRU LONDON AMBULANCE SERVICE NHS TRUST</v>
          </cell>
        </row>
        <row r="585">
          <cell r="D585" t="str">
            <v>RRV UNIVERSITY COLLEGE LONDON HOSPITALS NHS FOUNDATION TRUST</v>
          </cell>
        </row>
        <row r="586">
          <cell r="D586" t="str">
            <v>RT1 CAMBRIDGESHIRE AND PETERBOROUGH NHS FOUNDATION TRUST</v>
          </cell>
        </row>
        <row r="587">
          <cell r="D587" t="str">
            <v>RT2 PENNINE CARE NHS FOUNDATION TRUST</v>
          </cell>
        </row>
        <row r="588">
          <cell r="D588" t="str">
            <v>RT3 ROYAL BROMPTON AND HAREFIELD NHS FOUNDATION TRUST</v>
          </cell>
        </row>
        <row r="589">
          <cell r="D589" t="str">
            <v>RT4 WELSH AMBULANCE SERVICES NHS TRUST</v>
          </cell>
        </row>
        <row r="590">
          <cell r="D590" t="str">
            <v>RT5 LEICESTERSHIRE PARTNERSHIP NHS TRUST</v>
          </cell>
        </row>
        <row r="591">
          <cell r="D591" t="str">
            <v>RT6 SUFFOLK MENTAL HEALTH PARTNERSHIP NHS TRUST</v>
          </cell>
        </row>
        <row r="592">
          <cell r="D592" t="str">
            <v>RTD THE NEWCASTLE UPON TYNE HOSPITALS NHS FOUNDATION TRUST</v>
          </cell>
        </row>
        <row r="593">
          <cell r="D593" t="str">
            <v>RTE GLOUCESTERSHIRE HOSPITALS NHS FOUNDATION TRUST</v>
          </cell>
        </row>
        <row r="594">
          <cell r="D594" t="str">
            <v>RTF NORTHUMBRIA HEALTHCARE NHS FOUNDATION TRUST</v>
          </cell>
        </row>
        <row r="595">
          <cell r="D595" t="str">
            <v>RTG DERBY HOSPITALS NHS FOUNDATION TRUST</v>
          </cell>
        </row>
        <row r="596">
          <cell r="D596" t="str">
            <v>RTH OXFORD RADCLIFFE HOSPITALS NHS TRUST</v>
          </cell>
        </row>
        <row r="597">
          <cell r="D597" t="str">
            <v>RTK ASHFORD AND ST PETER'S HOSPITALS NHS FOUNDATION TRUST</v>
          </cell>
        </row>
        <row r="598">
          <cell r="D598" t="str">
            <v>RTP SURREY AND SUSSEX HEALTHCARE NHS TRUST</v>
          </cell>
        </row>
        <row r="599">
          <cell r="D599" t="str">
            <v>RTQ 2GETHER NHS FOUNDATION TRUST</v>
          </cell>
        </row>
        <row r="600">
          <cell r="D600" t="str">
            <v>RTR SOUTH TEES HOSPITALS NHS FOUNDATION TRUST</v>
          </cell>
        </row>
        <row r="601">
          <cell r="D601" t="str">
            <v>RTV 5 BOROUGHS PARTNERSHIP NHS FOUNDATION TRUST</v>
          </cell>
        </row>
        <row r="602">
          <cell r="D602" t="str">
            <v>RTX UNIVERSITY HOSPITALS OF MORECAMBE BAY NHS FOUNDATION TRUST</v>
          </cell>
        </row>
        <row r="603">
          <cell r="D603" t="str">
            <v>RV3 CENTRAL AND NORTH WEST LONDON NHS FOUNDATION TRUST</v>
          </cell>
        </row>
        <row r="604">
          <cell r="D604" t="str">
            <v>RV5 SOUTH LONDON AND MAUDSLEY NHS FOUNDATION TRUST</v>
          </cell>
        </row>
        <row r="605">
          <cell r="D605" t="str">
            <v>RV8 NORTH WEST LONDON HOSPITALS NHS TRUST</v>
          </cell>
        </row>
        <row r="606">
          <cell r="D606" t="str">
            <v>RV9 HUMBER NHS FOUNDATION TRUST</v>
          </cell>
        </row>
        <row r="607">
          <cell r="D607" t="str">
            <v>RVJ NORTH BRISTOL NHS TRUST</v>
          </cell>
        </row>
        <row r="608">
          <cell r="D608" t="str">
            <v>RVL BARNET AND CHASE FARM HOSPITALS NHS TRUST</v>
          </cell>
        </row>
        <row r="609">
          <cell r="D609" t="str">
            <v>RVN AVON AND WILTSHIRE MENTAL HEALTH PARTNERSHIP NHS TRUST</v>
          </cell>
        </row>
        <row r="610">
          <cell r="D610" t="str">
            <v>RVR EPSOM AND ST HELIER UNIVERSITY HOSPITALS NHS TRUST</v>
          </cell>
        </row>
        <row r="611">
          <cell r="D611" t="str">
            <v>RVV EAST KENT HOSPITALS UNIVERSITY NHS FOUNDATION TRUST</v>
          </cell>
        </row>
        <row r="612">
          <cell r="D612" t="str">
            <v>RVW NORTH TEES AND HARTLEPOOL NHS FOUNDATION TRUST</v>
          </cell>
        </row>
        <row r="613">
          <cell r="D613" t="str">
            <v>RVY SOUTHPORT AND ORMSKIRK HOSPITAL NHS TRUST</v>
          </cell>
        </row>
        <row r="614">
          <cell r="D614" t="str">
            <v>RW1 SOUTHERN HEALTH NHS FOUNDATION TRUST</v>
          </cell>
        </row>
        <row r="615">
          <cell r="D615" t="str">
            <v>RW3 CENTRAL MANCHESTER UNIVERSITY HOSPITALS NHS FOUNDATION TRUST</v>
          </cell>
        </row>
        <row r="616">
          <cell r="D616" t="str">
            <v>RW4 MERSEY CARE NHS TRUST</v>
          </cell>
        </row>
        <row r="617">
          <cell r="D617" t="str">
            <v>RW5 LANCASHIRE CARE NHS FOUNDATION TRUST</v>
          </cell>
        </row>
        <row r="618">
          <cell r="D618" t="str">
            <v>RW6 PENNINE ACUTE HOSPITALS NHS TRUST</v>
          </cell>
        </row>
        <row r="619">
          <cell r="D619" t="str">
            <v>RWA HULL AND EAST YORKSHIRE HOSPITALS NHS TRUST</v>
          </cell>
        </row>
        <row r="620">
          <cell r="D620" t="str">
            <v>RWD UNITED LINCOLNSHIRE HOSPITALS NHS TRUST</v>
          </cell>
        </row>
        <row r="621">
          <cell r="D621" t="str">
            <v>RWE UNIVERSITY HOSPITALS OF LEICESTER NHS TRUST</v>
          </cell>
        </row>
        <row r="622">
          <cell r="D622" t="str">
            <v>RWF MAIDSTONE AND TUNBRIDGE WELLS NHS TRUST</v>
          </cell>
        </row>
        <row r="623">
          <cell r="D623" t="str">
            <v>RWG WEST HERTFORDSHIRE HOSPITALS NHS TRUST</v>
          </cell>
        </row>
        <row r="624">
          <cell r="D624" t="str">
            <v>RWH EAST AND NORTH HERTFORDSHIRE NHS TRUST</v>
          </cell>
        </row>
        <row r="625">
          <cell r="D625" t="str">
            <v>RWJ STOCKPORT NHS FOUNDATION TRUST</v>
          </cell>
        </row>
        <row r="626">
          <cell r="D626" t="str">
            <v>RWK EAST LONDON NHS FOUNDATION TRUST</v>
          </cell>
        </row>
        <row r="627">
          <cell r="D627" t="str">
            <v>RWN SOUTH ESSEX PARTNERSHIP UNIVERSITY NHS FOUNDATION TRUST</v>
          </cell>
        </row>
        <row r="628">
          <cell r="D628" t="str">
            <v>RWP WORCESTERSHIRE ACUTE HOSPITALS NHS TRUST</v>
          </cell>
        </row>
        <row r="629">
          <cell r="D629" t="str">
            <v>RWQ WORCESTERSHIRE MENTAL HEALTH PARTNERSHIP NHS TRUST</v>
          </cell>
        </row>
        <row r="630">
          <cell r="D630" t="str">
            <v>RWR HERTFORDSHIRE PARTNERSHIP NHS FOUNDATION TRUST</v>
          </cell>
        </row>
        <row r="631">
          <cell r="D631" t="str">
            <v>RWV DEVON PARTNERSHIP NHS TRUST</v>
          </cell>
        </row>
        <row r="632">
          <cell r="D632" t="str">
            <v>RWW WARRINGTON AND HALTON HOSPITALS NHS FOUNDATION TRUST</v>
          </cell>
        </row>
        <row r="633">
          <cell r="D633" t="str">
            <v>RWX BERKSHIRE HEALTHCARE NHS FOUNDATION TRUST</v>
          </cell>
        </row>
        <row r="634">
          <cell r="D634" t="str">
            <v>RWY CALDERDALE AND HUDDERSFIELD NHS FOUNDATION TRUST</v>
          </cell>
        </row>
        <row r="635">
          <cell r="D635" t="str">
            <v>RX1 NOTTINGHAM UNIVERSITY HOSPITALS NHS TRUST</v>
          </cell>
        </row>
        <row r="636">
          <cell r="D636" t="str">
            <v>RX2 SUSSEX PARTNERSHIP NHS FOUNDATION TRUST</v>
          </cell>
        </row>
        <row r="637">
          <cell r="D637" t="str">
            <v>RX3 TEES, ESK AND WEAR VALLEYS NHS FOUNDATION TRUST</v>
          </cell>
        </row>
        <row r="638">
          <cell r="D638" t="str">
            <v>RX4 NORTHUMBERLAND, TYNE AND WEAR NHS FOUNDATION TRUST</v>
          </cell>
        </row>
        <row r="639">
          <cell r="D639" t="str">
            <v>RX5 GREAT WESTERN AMBULANCE SERVICE NHS TRUST</v>
          </cell>
        </row>
        <row r="640">
          <cell r="D640" t="str">
            <v>RX6 NORTH EAST AMBULANCE SERVICE NHS TRUST</v>
          </cell>
        </row>
        <row r="641">
          <cell r="D641" t="str">
            <v>RX7 NORTH WEST AMBULANCE SERVICE NHS TRUST</v>
          </cell>
        </row>
        <row r="642">
          <cell r="D642" t="str">
            <v>RX8 YORKSHIRE AMBULANCE SERVICE NHS TRUST</v>
          </cell>
        </row>
        <row r="643">
          <cell r="D643" t="str">
            <v>RX9 EAST MIDLANDS AMBULANCE SERVICE NHS TRUST</v>
          </cell>
        </row>
        <row r="644">
          <cell r="D644" t="str">
            <v>RXA CHESHIRE AND WIRRAL PARTNERSHIP NHS FOUNDATION TRUST</v>
          </cell>
        </row>
        <row r="645">
          <cell r="D645" t="str">
            <v>RXC EAST SUSSEX HEALTHCARE NHS TRUST</v>
          </cell>
        </row>
        <row r="646">
          <cell r="D646" t="str">
            <v>RXE ROTHERHAM, DONCASTER AND SOUTH HUMBER NHS FOUNDATION TRUST</v>
          </cell>
        </row>
        <row r="647">
          <cell r="D647" t="str">
            <v>RXF MID YORKSHIRE HOSPITALS NHS TRUST</v>
          </cell>
        </row>
        <row r="648">
          <cell r="D648" t="str">
            <v>RXG SOUTH WEST YORKSHIRE PARTNERSHIP NHS FOUNDATION TRUST</v>
          </cell>
        </row>
        <row r="649">
          <cell r="D649" t="str">
            <v>RXH BRIGHTON AND SUSSEX UNIVERSITY HOSPITALS NHS TRUST</v>
          </cell>
        </row>
        <row r="650">
          <cell r="D650" t="str">
            <v>RXK SANDWELL AND WEST BIRMINGHAM HOSPITALS NHS TRUST</v>
          </cell>
        </row>
        <row r="651">
          <cell r="D651" t="str">
            <v>RXL BLACKPOOL TEACHING HOSPITALS NHS FOUNDATION TRUST</v>
          </cell>
        </row>
        <row r="652">
          <cell r="D652" t="str">
            <v>RXM DERBYSHIRE HEALTHCARE NHS FOUNDATION TRUST</v>
          </cell>
        </row>
        <row r="653">
          <cell r="D653" t="str">
            <v>RXN LANCASHIRE TEACHING HOSPITALS NHS FOUNDATION TRUST</v>
          </cell>
        </row>
        <row r="654">
          <cell r="D654" t="str">
            <v>RXP COUNTY DURHAM AND DARLINGTON NHS FOUNDATION TRUST</v>
          </cell>
        </row>
        <row r="655">
          <cell r="D655" t="str">
            <v>RXQ BUCKINGHAMSHIRE HEALTHCARE NHS TRUST</v>
          </cell>
        </row>
        <row r="656">
          <cell r="D656" t="str">
            <v>RXR EAST LANCASHIRE HOSPITALS NHS TRUST</v>
          </cell>
        </row>
        <row r="657">
          <cell r="D657" t="str">
            <v>RXT BIRMINGHAM AND SOLIHULL MENTAL HEALTH NHS FOUNDATION TRUST</v>
          </cell>
        </row>
        <row r="658">
          <cell r="D658" t="str">
            <v>RXV GREATER MANCHESTER WEST MENTAL HEALTH NHS FOUNDATION TRUST</v>
          </cell>
        </row>
        <row r="659">
          <cell r="D659" t="str">
            <v>RXW SHREWSBURY AND TELFORD HOSPITAL NHS TRUST</v>
          </cell>
        </row>
        <row r="660">
          <cell r="D660" t="str">
            <v>RXX SURREY AND BORDERS PARTNERSHIP NHS FOUNDATION TRUST</v>
          </cell>
        </row>
        <row r="661">
          <cell r="D661" t="str">
            <v>RXY KENT AND MEDWAY NHS AND SOCIAL CARE PARTNERSHIP TRUST</v>
          </cell>
        </row>
        <row r="662">
          <cell r="D662" t="str">
            <v>RY1 LIVERPOOL COMMUNITY HEALTH NHS TRUST</v>
          </cell>
        </row>
        <row r="663">
          <cell r="D663" t="str">
            <v>RY2 BRIDGEWATER COMMUNITY HEALTHCARE NHS TRUST</v>
          </cell>
        </row>
        <row r="664">
          <cell r="D664" t="str">
            <v>RY3 NORFOLK COMMUNITY HEALTH AND CARE NHS TRUST</v>
          </cell>
        </row>
        <row r="665">
          <cell r="D665" t="str">
            <v>RY4 HERTFORDSHIRE COMMUNITY NHS TRUST</v>
          </cell>
        </row>
        <row r="666">
          <cell r="D666" t="str">
            <v>RY5 LINCOLNSHIRE COMMUNITY HEALTH SERVICES NHS TRUST</v>
          </cell>
        </row>
        <row r="667">
          <cell r="D667" t="str">
            <v>RY6 LEEDS COMMUNITY HEALTHCARE NHS TRUST</v>
          </cell>
        </row>
        <row r="668">
          <cell r="D668" t="str">
            <v>RY7 WIRRAL COMMUNITY NHS TRUST</v>
          </cell>
        </row>
        <row r="669">
          <cell r="D669" t="str">
            <v>RY8 DERBYSHIRE COMMUNITY HEALTH SERVICES NHS TRUST</v>
          </cell>
        </row>
        <row r="670">
          <cell r="D670" t="str">
            <v>RY9 HOUNSLOW AND RICHMOND COMMUNITY HEALTHCARE NHS TRUST</v>
          </cell>
        </row>
        <row r="671">
          <cell r="D671" t="str">
            <v>RYA WEST MIDLANDS AMBULANCE SERVICE NHS TRUST</v>
          </cell>
        </row>
        <row r="672">
          <cell r="D672" t="str">
            <v>RYC EAST OF ENGLAND AMBULANCE SERVICE NHS TRUST</v>
          </cell>
        </row>
        <row r="673">
          <cell r="D673" t="str">
            <v>RYD SOUTH EAST COAST AMBULANCE SERVICE NHS FOUNDATION TRUST</v>
          </cell>
        </row>
        <row r="674">
          <cell r="D674" t="str">
            <v>RYE SOUTH CENTRAL AMBULANCE SERVICE NHS TRUST</v>
          </cell>
        </row>
        <row r="675">
          <cell r="D675" t="str">
            <v>RYF SOUTH WESTERN AMBULANCE SERVICE NHS FOUNDATION TRUST</v>
          </cell>
        </row>
        <row r="676">
          <cell r="D676" t="str">
            <v>RYG COVENTRY AND WARWICKSHIRE PARTNERSHIP NHS TRUST</v>
          </cell>
        </row>
        <row r="677">
          <cell r="D677" t="str">
            <v>RYH NHS DIRECT NHS TRUST</v>
          </cell>
        </row>
        <row r="678">
          <cell r="D678" t="str">
            <v>RYJ IMPERIAL COLLEGE HEALTHCARE NHS TRUST</v>
          </cell>
        </row>
        <row r="679">
          <cell r="D679" t="str">
            <v>RYK DUDLEY AND WALSALL MENTAL HEALTH PARTNERSHIP NHS TRUST</v>
          </cell>
        </row>
        <row r="680">
          <cell r="D680" t="str">
            <v>RYQ SOUTH LONDON HEALTHCARE NHS TRUST</v>
          </cell>
        </row>
        <row r="681">
          <cell r="D681" t="str">
            <v>RYR WESTERN SUSSEX HOSPITALS NHS TRUST</v>
          </cell>
        </row>
        <row r="682">
          <cell r="D682" t="str">
            <v>RYT PUBLIC HEALTH WALES NHS TRUST</v>
          </cell>
        </row>
        <row r="683">
          <cell r="D683" t="str">
            <v>RYV CAMBRIDGESHIRE COMMUNITY SERVICES NHS TRUST</v>
          </cell>
        </row>
        <row r="684">
          <cell r="D684" t="str">
            <v>RYW BIRMINGHAM COMMUNITY HEALTHCARE NHS TRUST</v>
          </cell>
        </row>
        <row r="685">
          <cell r="D685" t="str">
            <v>RYX CENTRAL LONDON COMMUNITY HEALTHCARE NHS TRUST</v>
          </cell>
        </row>
        <row r="686">
          <cell r="D686" t="str">
            <v>RYY KENT COMMUNITY HEALTH NHS TRUST</v>
          </cell>
        </row>
        <row r="687">
          <cell r="D687" t="str">
            <v>TAC NORTHUMBERLAND CARE TRUST</v>
          </cell>
        </row>
        <row r="688">
          <cell r="D688" t="str">
            <v>TAD BRADFORD DISTRICT CARE TRUST</v>
          </cell>
        </row>
        <row r="689">
          <cell r="D689" t="str">
            <v>TAE MANCHESTER MENTAL HEALTH AND SOCIAL CARE TRUST</v>
          </cell>
        </row>
        <row r="690">
          <cell r="D690" t="str">
            <v>TAF CAMDEN AND ISLINGTON NHS FOUNDATION TRUST</v>
          </cell>
        </row>
        <row r="691">
          <cell r="D691" t="str">
            <v>TAH SHEFFIELD HEALTH AND SOCIAL CARE NHS FOUNDATION TRUST</v>
          </cell>
        </row>
        <row r="692">
          <cell r="D692" t="str">
            <v>TAJ BLACK COUNTRY PARTNERSHIP NHS FOUNDATION TRUST</v>
          </cell>
        </row>
        <row r="693">
          <cell r="D693" t="str">
            <v>TAK BEXLEY CARE TRUST</v>
          </cell>
        </row>
        <row r="694">
          <cell r="D694" t="str">
            <v>TAL TORBAY CARE TRUST</v>
          </cell>
        </row>
        <row r="695">
          <cell r="D695" t="str">
            <v>TAN NORTH EAST LINCOLNSHIRE CARE TRUST PLUS</v>
          </cell>
        </row>
        <row r="696">
          <cell r="D696" t="str">
            <v>TAP BLACKBURN WITH DARWEN TEACHING CARE TRUST PLUS</v>
          </cell>
        </row>
        <row r="697">
          <cell r="D697" t="str">
            <v>Other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Quality &amp; CHC"/>
      <sheetName val="Medicines Management"/>
      <sheetName val="Comms &amp; Patient Engagement"/>
      <sheetName val="Corporate"/>
      <sheetName val="Healthcare"/>
      <sheetName val="Primary Care"/>
      <sheetName val="Commissioning &amp; Strategy"/>
      <sheetName val="Removed "/>
      <sheetName val="Added "/>
      <sheetName val="Q1 Block payments"/>
      <sheetName val="Workings-MS"/>
      <sheetName val="blank"/>
      <sheetName val="SWYPFT"/>
      <sheetName val="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527400</v>
          </cell>
        </row>
        <row r="10">
          <cell r="B10">
            <v>562394</v>
          </cell>
        </row>
        <row r="11">
          <cell r="B11">
            <v>28771</v>
          </cell>
        </row>
        <row r="12">
          <cell r="B12">
            <v>119500</v>
          </cell>
        </row>
        <row r="16">
          <cell r="B16">
            <v>158052</v>
          </cell>
        </row>
        <row r="20">
          <cell r="B20">
            <v>895962.96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F9383-2A2B-4789-98B6-51C9DECC7B0D}">
  <dimension ref="A1:O201"/>
  <sheetViews>
    <sheetView showGridLines="0" tabSelected="1" zoomScale="70" zoomScaleNormal="70" workbookViewId="0">
      <selection activeCell="M4" sqref="M4"/>
    </sheetView>
  </sheetViews>
  <sheetFormatPr defaultColWidth="8.81640625" defaultRowHeight="13" x14ac:dyDescent="0.3"/>
  <cols>
    <col min="1" max="1" width="45.1796875" style="1" bestFit="1" customWidth="1"/>
    <col min="2" max="3" width="22.1796875" style="87" customWidth="1"/>
    <col min="4" max="4" width="22.1796875" style="1" customWidth="1"/>
    <col min="5" max="5" width="16" style="1" bestFit="1" customWidth="1"/>
    <col min="6" max="7" width="16.81640625" style="1" customWidth="1"/>
    <col min="8" max="8" width="16.81640625" style="87" bestFit="1" customWidth="1"/>
    <col min="9" max="9" width="8.81640625" style="7"/>
    <col min="10" max="10" width="11.81640625" style="1" customWidth="1"/>
    <col min="11" max="12" width="8.81640625" style="1"/>
    <col min="13" max="13" width="15" style="1" customWidth="1"/>
    <col min="14" max="14" width="17.1796875" style="1" customWidth="1"/>
    <col min="15" max="15" width="24.1796875" style="1" customWidth="1"/>
    <col min="16" max="16" width="11.81640625" style="1" customWidth="1"/>
    <col min="17" max="17" width="16.1796875" style="1" customWidth="1"/>
    <col min="18" max="19" width="13.1796875" style="1" customWidth="1"/>
    <col min="20" max="20" width="17.453125" style="1" customWidth="1"/>
    <col min="21" max="21" width="12.81640625" style="1" customWidth="1"/>
    <col min="22" max="22" width="14.1796875" style="1" customWidth="1"/>
    <col min="23" max="23" width="16.1796875" style="1" customWidth="1"/>
    <col min="24" max="24" width="13.1796875" style="1" customWidth="1"/>
    <col min="25" max="16384" width="8.81640625" style="1"/>
  </cols>
  <sheetData>
    <row r="1" spans="1:10" ht="52" x14ac:dyDescent="0.3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</row>
    <row r="2" spans="1:10" s="69" customFormat="1" ht="15.5" x14ac:dyDescent="0.35">
      <c r="A2" s="64" t="s">
        <v>538</v>
      </c>
      <c r="B2" s="86"/>
      <c r="C2" s="86"/>
      <c r="D2" s="65"/>
      <c r="E2" s="66"/>
      <c r="F2" s="67"/>
      <c r="G2" s="67"/>
      <c r="H2" s="97"/>
      <c r="I2" s="88"/>
      <c r="J2" s="68"/>
    </row>
    <row r="3" spans="1:10" ht="37.5" x14ac:dyDescent="0.3">
      <c r="A3" s="23" t="s">
        <v>99</v>
      </c>
      <c r="B3" s="24" t="s">
        <v>8</v>
      </c>
      <c r="C3" s="24" t="s">
        <v>9</v>
      </c>
      <c r="D3" s="24" t="s">
        <v>10</v>
      </c>
      <c r="E3" s="25">
        <v>216363918.02469137</v>
      </c>
      <c r="F3" s="26">
        <v>44287</v>
      </c>
      <c r="G3" s="26">
        <v>44651</v>
      </c>
      <c r="H3" s="76" t="s">
        <v>11</v>
      </c>
    </row>
    <row r="4" spans="1:10" ht="68.5" customHeight="1" x14ac:dyDescent="0.3">
      <c r="A4" s="23" t="s">
        <v>99</v>
      </c>
      <c r="B4" s="27" t="s">
        <v>13</v>
      </c>
      <c r="C4" s="27" t="s">
        <v>447</v>
      </c>
      <c r="D4" s="28" t="s">
        <v>10</v>
      </c>
      <c r="E4" s="29">
        <v>26555158.518518519</v>
      </c>
      <c r="F4" s="26">
        <v>44287</v>
      </c>
      <c r="G4" s="26">
        <v>44651</v>
      </c>
      <c r="H4" s="77" t="s">
        <v>11</v>
      </c>
    </row>
    <row r="5" spans="1:10" ht="25" x14ac:dyDescent="0.3">
      <c r="A5" s="23" t="s">
        <v>99</v>
      </c>
      <c r="B5" s="27" t="s">
        <v>100</v>
      </c>
      <c r="C5" s="27" t="s">
        <v>448</v>
      </c>
      <c r="D5" s="27" t="s">
        <v>10</v>
      </c>
      <c r="E5" s="29">
        <v>1826201.4814814813</v>
      </c>
      <c r="F5" s="26">
        <v>44287</v>
      </c>
      <c r="G5" s="26">
        <v>44651</v>
      </c>
      <c r="H5" s="75" t="s">
        <v>11</v>
      </c>
    </row>
    <row r="6" spans="1:10" ht="37.5" x14ac:dyDescent="0.3">
      <c r="A6" s="23" t="s">
        <v>99</v>
      </c>
      <c r="B6" s="27" t="s">
        <v>14</v>
      </c>
      <c r="C6" s="27" t="s">
        <v>15</v>
      </c>
      <c r="D6" s="28" t="s">
        <v>10</v>
      </c>
      <c r="E6" s="29">
        <v>4687171.3580246912</v>
      </c>
      <c r="F6" s="26">
        <v>44287</v>
      </c>
      <c r="G6" s="26">
        <v>44651</v>
      </c>
      <c r="H6" s="77" t="s">
        <v>11</v>
      </c>
    </row>
    <row r="7" spans="1:10" ht="37.5" x14ac:dyDescent="0.3">
      <c r="A7" s="23" t="s">
        <v>99</v>
      </c>
      <c r="B7" s="27" t="s">
        <v>16</v>
      </c>
      <c r="C7" s="27" t="s">
        <v>17</v>
      </c>
      <c r="D7" s="27" t="s">
        <v>10</v>
      </c>
      <c r="E7" s="29">
        <v>5577834</v>
      </c>
      <c r="F7" s="26">
        <v>44287</v>
      </c>
      <c r="G7" s="26">
        <v>44651</v>
      </c>
      <c r="H7" s="75" t="s">
        <v>11</v>
      </c>
    </row>
    <row r="8" spans="1:10" ht="66" customHeight="1" x14ac:dyDescent="0.3">
      <c r="A8" s="23" t="s">
        <v>99</v>
      </c>
      <c r="B8" s="27" t="s">
        <v>18</v>
      </c>
      <c r="C8" s="27" t="s">
        <v>19</v>
      </c>
      <c r="D8" s="27" t="s">
        <v>10</v>
      </c>
      <c r="E8" s="29">
        <v>3421886.4197530863</v>
      </c>
      <c r="F8" s="26">
        <v>44287</v>
      </c>
      <c r="G8" s="26">
        <v>44651</v>
      </c>
      <c r="H8" s="75" t="s">
        <v>11</v>
      </c>
    </row>
    <row r="9" spans="1:10" ht="50" x14ac:dyDescent="0.3">
      <c r="A9" s="23" t="s">
        <v>99</v>
      </c>
      <c r="B9" s="30" t="s">
        <v>20</v>
      </c>
      <c r="C9" s="30" t="s">
        <v>21</v>
      </c>
      <c r="D9" s="30" t="s">
        <v>10</v>
      </c>
      <c r="E9" s="31">
        <v>1156733.8271604937</v>
      </c>
      <c r="F9" s="26">
        <v>44287</v>
      </c>
      <c r="G9" s="26">
        <v>44651</v>
      </c>
      <c r="H9" s="78" t="s">
        <v>11</v>
      </c>
    </row>
    <row r="10" spans="1:10" s="69" customFormat="1" ht="15.5" x14ac:dyDescent="0.35">
      <c r="A10" s="64" t="s">
        <v>22</v>
      </c>
      <c r="B10" s="86"/>
      <c r="C10" s="86"/>
      <c r="D10" s="65"/>
      <c r="E10" s="66"/>
      <c r="F10" s="67"/>
      <c r="G10" s="67"/>
      <c r="H10" s="97"/>
      <c r="I10" s="88"/>
      <c r="J10" s="68"/>
    </row>
    <row r="11" spans="1:10" ht="62.5" x14ac:dyDescent="0.3">
      <c r="A11" s="23" t="s">
        <v>102</v>
      </c>
      <c r="B11" s="24" t="s">
        <v>23</v>
      </c>
      <c r="C11" s="27" t="s">
        <v>24</v>
      </c>
      <c r="D11" s="24" t="s">
        <v>10</v>
      </c>
      <c r="E11" s="32" t="s">
        <v>103</v>
      </c>
      <c r="F11" s="33">
        <v>44470</v>
      </c>
      <c r="G11" s="33">
        <v>45016</v>
      </c>
      <c r="H11" s="76" t="s">
        <v>25</v>
      </c>
    </row>
    <row r="12" spans="1:10" ht="62.5" x14ac:dyDescent="0.3">
      <c r="A12" s="45" t="s">
        <v>547</v>
      </c>
      <c r="B12" s="27" t="s">
        <v>26</v>
      </c>
      <c r="C12" s="27" t="s">
        <v>104</v>
      </c>
      <c r="D12" s="27" t="s">
        <v>10</v>
      </c>
      <c r="E12" s="29">
        <v>1939070</v>
      </c>
      <c r="F12" s="33">
        <v>44287</v>
      </c>
      <c r="G12" s="33">
        <v>44651</v>
      </c>
      <c r="H12" s="75" t="s">
        <v>25</v>
      </c>
    </row>
    <row r="13" spans="1:10" ht="62.5" x14ac:dyDescent="0.3">
      <c r="A13" s="34" t="s">
        <v>105</v>
      </c>
      <c r="B13" s="27" t="s">
        <v>27</v>
      </c>
      <c r="C13" s="27" t="s">
        <v>28</v>
      </c>
      <c r="D13" s="27" t="s">
        <v>10</v>
      </c>
      <c r="E13" s="29">
        <v>96026</v>
      </c>
      <c r="F13" s="33">
        <v>44287</v>
      </c>
      <c r="G13" s="33">
        <v>44651</v>
      </c>
      <c r="H13" s="75" t="s">
        <v>25</v>
      </c>
    </row>
    <row r="14" spans="1:10" ht="62.5" x14ac:dyDescent="0.3">
      <c r="A14" s="34" t="s">
        <v>107</v>
      </c>
      <c r="B14" s="27" t="s">
        <v>29</v>
      </c>
      <c r="C14" s="27" t="s">
        <v>30</v>
      </c>
      <c r="D14" s="27" t="s">
        <v>10</v>
      </c>
      <c r="E14" s="29" t="s">
        <v>108</v>
      </c>
      <c r="F14" s="33">
        <v>44287</v>
      </c>
      <c r="G14" s="33">
        <v>45016</v>
      </c>
      <c r="H14" s="75" t="s">
        <v>25</v>
      </c>
    </row>
    <row r="15" spans="1:10" ht="50" x14ac:dyDescent="0.3">
      <c r="A15" s="35" t="s">
        <v>106</v>
      </c>
      <c r="B15" s="27" t="s">
        <v>31</v>
      </c>
      <c r="C15" s="27" t="s">
        <v>32</v>
      </c>
      <c r="D15" s="27" t="s">
        <v>33</v>
      </c>
      <c r="E15" s="27" t="s">
        <v>110</v>
      </c>
      <c r="F15" s="33">
        <v>44287</v>
      </c>
      <c r="G15" s="33">
        <v>45016</v>
      </c>
      <c r="H15" s="27" t="s">
        <v>25</v>
      </c>
    </row>
    <row r="16" spans="1:10" ht="75" x14ac:dyDescent="0.3">
      <c r="A16" s="35" t="s">
        <v>109</v>
      </c>
      <c r="B16" s="27" t="s">
        <v>34</v>
      </c>
      <c r="C16" s="27" t="s">
        <v>35</v>
      </c>
      <c r="D16" s="27" t="s">
        <v>36</v>
      </c>
      <c r="E16" s="29">
        <v>361774.57795570424</v>
      </c>
      <c r="F16" s="33">
        <v>44287</v>
      </c>
      <c r="G16" s="33">
        <v>44651</v>
      </c>
      <c r="H16" s="27" t="s">
        <v>25</v>
      </c>
    </row>
    <row r="17" spans="1:10" ht="37.5" x14ac:dyDescent="0.3">
      <c r="A17" s="102" t="s">
        <v>566</v>
      </c>
      <c r="B17" s="36" t="s">
        <v>8</v>
      </c>
      <c r="C17" s="36" t="s">
        <v>9</v>
      </c>
      <c r="D17" s="36" t="s">
        <v>37</v>
      </c>
      <c r="E17" s="48">
        <f>+'[2]Workings-MS'!B12</f>
        <v>119500</v>
      </c>
      <c r="F17" s="62">
        <v>44287</v>
      </c>
      <c r="G17" s="62">
        <v>44651</v>
      </c>
      <c r="H17" s="36" t="s">
        <v>38</v>
      </c>
    </row>
    <row r="18" spans="1:10" ht="50" x14ac:dyDescent="0.3">
      <c r="A18" s="35" t="s">
        <v>101</v>
      </c>
      <c r="B18" s="27" t="s">
        <v>39</v>
      </c>
      <c r="C18" s="27" t="s">
        <v>40</v>
      </c>
      <c r="D18" s="27" t="s">
        <v>41</v>
      </c>
      <c r="E18" s="27" t="s">
        <v>42</v>
      </c>
      <c r="F18" s="33">
        <v>44105</v>
      </c>
      <c r="G18" s="33">
        <v>46295</v>
      </c>
      <c r="H18" s="27" t="s">
        <v>12</v>
      </c>
    </row>
    <row r="19" spans="1:10" ht="37.5" x14ac:dyDescent="0.3">
      <c r="A19" s="35" t="s">
        <v>43</v>
      </c>
      <c r="B19" s="27" t="s">
        <v>44</v>
      </c>
      <c r="C19" s="27" t="s">
        <v>45</v>
      </c>
      <c r="D19" s="27" t="s">
        <v>46</v>
      </c>
      <c r="E19" s="27" t="s">
        <v>47</v>
      </c>
      <c r="F19" s="33">
        <v>44287</v>
      </c>
      <c r="G19" s="33">
        <v>44651</v>
      </c>
      <c r="H19" s="27" t="s">
        <v>25</v>
      </c>
    </row>
    <row r="20" spans="1:10" s="69" customFormat="1" ht="15.5" x14ac:dyDescent="0.35">
      <c r="A20" s="64" t="s">
        <v>111</v>
      </c>
      <c r="B20" s="86"/>
      <c r="C20" s="86"/>
      <c r="D20" s="65"/>
      <c r="E20" s="66"/>
      <c r="F20" s="67"/>
      <c r="G20" s="67"/>
      <c r="H20" s="97"/>
      <c r="I20" s="88"/>
      <c r="J20" s="68"/>
    </row>
    <row r="21" spans="1:10" ht="62.5" x14ac:dyDescent="0.3">
      <c r="A21" s="23" t="s">
        <v>99</v>
      </c>
      <c r="B21" s="27" t="s">
        <v>48</v>
      </c>
      <c r="C21" s="27" t="s">
        <v>49</v>
      </c>
      <c r="D21" s="27" t="s">
        <v>50</v>
      </c>
      <c r="E21" s="29">
        <v>69966022</v>
      </c>
      <c r="F21" s="26">
        <v>44287</v>
      </c>
      <c r="G21" s="26">
        <v>44651</v>
      </c>
      <c r="H21" s="27" t="s">
        <v>25</v>
      </c>
    </row>
    <row r="22" spans="1:10" ht="62.5" x14ac:dyDescent="0.3">
      <c r="A22" s="102" t="s">
        <v>566</v>
      </c>
      <c r="B22" s="36" t="s">
        <v>48</v>
      </c>
      <c r="C22" s="36" t="s">
        <v>51</v>
      </c>
      <c r="D22" s="36" t="s">
        <v>52</v>
      </c>
      <c r="E22" s="29">
        <v>267813</v>
      </c>
      <c r="F22" s="16">
        <v>42461</v>
      </c>
      <c r="G22" s="16" t="s">
        <v>69</v>
      </c>
      <c r="H22" s="79" t="s">
        <v>38</v>
      </c>
    </row>
    <row r="23" spans="1:10" ht="37.5" x14ac:dyDescent="0.3">
      <c r="A23" s="23" t="s">
        <v>99</v>
      </c>
      <c r="B23" s="27" t="s">
        <v>14</v>
      </c>
      <c r="C23" s="27" t="s">
        <v>53</v>
      </c>
      <c r="D23" s="27" t="s">
        <v>54</v>
      </c>
      <c r="E23" s="29">
        <f>+'[2]Workings-MS'!B8</f>
        <v>527400</v>
      </c>
      <c r="F23" s="26">
        <v>44287</v>
      </c>
      <c r="G23" s="26">
        <v>44651</v>
      </c>
      <c r="H23" s="75" t="s">
        <v>25</v>
      </c>
    </row>
    <row r="24" spans="1:10" ht="75" x14ac:dyDescent="0.3">
      <c r="A24" s="23" t="s">
        <v>99</v>
      </c>
      <c r="B24" s="27" t="s">
        <v>55</v>
      </c>
      <c r="C24" s="27" t="s">
        <v>56</v>
      </c>
      <c r="D24" s="27" t="s">
        <v>57</v>
      </c>
      <c r="E24" s="29">
        <f>+'[2]Workings-MS'!B10+'[2]Workings-MS'!B11</f>
        <v>591165</v>
      </c>
      <c r="F24" s="26">
        <v>44287</v>
      </c>
      <c r="G24" s="26">
        <v>44651</v>
      </c>
      <c r="H24" s="75" t="s">
        <v>25</v>
      </c>
    </row>
    <row r="25" spans="1:10" ht="60" customHeight="1" x14ac:dyDescent="0.3">
      <c r="A25" s="37" t="s">
        <v>58</v>
      </c>
      <c r="B25" s="38" t="s">
        <v>59</v>
      </c>
      <c r="C25" s="38" t="s">
        <v>60</v>
      </c>
      <c r="D25" s="38" t="s">
        <v>61</v>
      </c>
      <c r="E25" s="29">
        <f>+'[2]Workings-MS'!B16</f>
        <v>158052</v>
      </c>
      <c r="F25" s="26" t="s">
        <v>62</v>
      </c>
      <c r="G25" s="26">
        <v>44651</v>
      </c>
      <c r="H25" s="27" t="s">
        <v>38</v>
      </c>
    </row>
    <row r="26" spans="1:10" ht="62.5" x14ac:dyDescent="0.3">
      <c r="A26" s="34" t="s">
        <v>113</v>
      </c>
      <c r="B26" s="27" t="s">
        <v>63</v>
      </c>
      <c r="C26" s="27" t="s">
        <v>64</v>
      </c>
      <c r="D26" s="27" t="s">
        <v>112</v>
      </c>
      <c r="E26" s="29">
        <v>138480</v>
      </c>
      <c r="F26" s="39">
        <v>44562</v>
      </c>
      <c r="G26" s="39">
        <v>45015</v>
      </c>
      <c r="H26" s="75" t="s">
        <v>38</v>
      </c>
    </row>
    <row r="27" spans="1:10" ht="50" x14ac:dyDescent="0.3">
      <c r="A27" s="40" t="s">
        <v>114</v>
      </c>
      <c r="B27" s="41" t="s">
        <v>66</v>
      </c>
      <c r="C27" s="41" t="s">
        <v>67</v>
      </c>
      <c r="D27" s="41" t="s">
        <v>68</v>
      </c>
      <c r="E27" s="42">
        <v>1515862</v>
      </c>
      <c r="F27" s="43">
        <v>44287</v>
      </c>
      <c r="G27" s="43">
        <v>44651</v>
      </c>
      <c r="H27" s="80" t="s">
        <v>69</v>
      </c>
    </row>
    <row r="28" spans="1:10" ht="50" x14ac:dyDescent="0.3">
      <c r="A28" s="45" t="s">
        <v>115</v>
      </c>
      <c r="B28" s="36" t="s">
        <v>70</v>
      </c>
      <c r="C28" s="36" t="s">
        <v>71</v>
      </c>
      <c r="D28" s="46" t="s">
        <v>68</v>
      </c>
      <c r="E28" s="47">
        <v>33260</v>
      </c>
      <c r="F28" s="17">
        <v>44287</v>
      </c>
      <c r="G28" s="17">
        <v>44651</v>
      </c>
      <c r="H28" s="79" t="s">
        <v>69</v>
      </c>
    </row>
    <row r="29" spans="1:10" s="69" customFormat="1" ht="15.5" x14ac:dyDescent="0.35">
      <c r="A29" s="64" t="s">
        <v>72</v>
      </c>
      <c r="B29" s="86"/>
      <c r="C29" s="86"/>
      <c r="D29" s="65"/>
      <c r="E29" s="66"/>
      <c r="F29" s="67"/>
      <c r="G29" s="67"/>
      <c r="H29" s="97"/>
      <c r="I29" s="88"/>
      <c r="J29" s="68"/>
    </row>
    <row r="30" spans="1:10" ht="87.5" x14ac:dyDescent="0.3">
      <c r="A30" s="23" t="s">
        <v>99</v>
      </c>
      <c r="B30" s="24" t="s">
        <v>73</v>
      </c>
      <c r="C30" s="24" t="s">
        <v>74</v>
      </c>
      <c r="D30" s="24" t="s">
        <v>75</v>
      </c>
      <c r="E30" s="42">
        <v>9730172</v>
      </c>
      <c r="F30" s="26">
        <v>44287</v>
      </c>
      <c r="G30" s="26">
        <v>44651</v>
      </c>
      <c r="H30" s="76" t="s">
        <v>25</v>
      </c>
    </row>
    <row r="31" spans="1:10" ht="87.5" x14ac:dyDescent="0.3">
      <c r="A31" s="34" t="s">
        <v>76</v>
      </c>
      <c r="B31" s="27" t="s">
        <v>77</v>
      </c>
      <c r="C31" s="27" t="s">
        <v>74</v>
      </c>
      <c r="D31" s="27" t="s">
        <v>78</v>
      </c>
      <c r="E31" s="48">
        <v>1856290</v>
      </c>
      <c r="F31" s="39">
        <v>42979</v>
      </c>
      <c r="G31" s="39">
        <v>44804</v>
      </c>
      <c r="H31" s="75" t="s">
        <v>12</v>
      </c>
    </row>
    <row r="32" spans="1:10" ht="54" customHeight="1" x14ac:dyDescent="0.3">
      <c r="A32" s="37" t="s">
        <v>79</v>
      </c>
      <c r="B32" s="30" t="s">
        <v>80</v>
      </c>
      <c r="C32" s="30" t="s">
        <v>81</v>
      </c>
      <c r="D32" s="30" t="s">
        <v>82</v>
      </c>
      <c r="E32" s="49">
        <v>151785</v>
      </c>
      <c r="F32" s="50">
        <v>43799</v>
      </c>
      <c r="G32" s="50">
        <v>44804</v>
      </c>
      <c r="H32" s="78" t="s">
        <v>12</v>
      </c>
    </row>
    <row r="33" spans="1:15" ht="95.4" customHeight="1" x14ac:dyDescent="0.3">
      <c r="A33" s="37" t="s">
        <v>83</v>
      </c>
      <c r="B33" s="30" t="s">
        <v>84</v>
      </c>
      <c r="C33" s="30" t="s">
        <v>85</v>
      </c>
      <c r="D33" s="30" t="s">
        <v>86</v>
      </c>
      <c r="E33" s="49">
        <v>350256.72</v>
      </c>
      <c r="F33" s="50">
        <v>43009</v>
      </c>
      <c r="G33" s="50">
        <v>44834</v>
      </c>
      <c r="H33" s="78" t="s">
        <v>12</v>
      </c>
    </row>
    <row r="34" spans="1:15" s="69" customFormat="1" ht="15.5" x14ac:dyDescent="0.35">
      <c r="A34" s="64" t="s">
        <v>116</v>
      </c>
      <c r="B34" s="86"/>
      <c r="C34" s="86"/>
      <c r="D34" s="65"/>
      <c r="E34" s="66"/>
      <c r="F34" s="67"/>
      <c r="G34" s="67"/>
      <c r="H34" s="97"/>
      <c r="I34" s="88"/>
      <c r="J34" s="68"/>
    </row>
    <row r="35" spans="1:15" ht="79.25" customHeight="1" x14ac:dyDescent="0.3">
      <c r="A35" s="34" t="s">
        <v>88</v>
      </c>
      <c r="B35" s="27" t="s">
        <v>89</v>
      </c>
      <c r="C35" s="27" t="s">
        <v>90</v>
      </c>
      <c r="D35" s="27" t="s">
        <v>91</v>
      </c>
      <c r="E35" s="48" t="s">
        <v>92</v>
      </c>
      <c r="F35" s="39">
        <v>44470</v>
      </c>
      <c r="G35" s="39">
        <v>44834</v>
      </c>
      <c r="H35" s="75" t="s">
        <v>12</v>
      </c>
    </row>
    <row r="36" spans="1:15" ht="37.5" x14ac:dyDescent="0.3">
      <c r="A36" s="45"/>
      <c r="B36" s="36" t="s">
        <v>93</v>
      </c>
      <c r="C36" s="36" t="s">
        <v>94</v>
      </c>
      <c r="D36" s="36" t="s">
        <v>95</v>
      </c>
      <c r="E36" s="48">
        <v>33790.47</v>
      </c>
      <c r="F36" s="16">
        <v>44513</v>
      </c>
      <c r="G36" s="16">
        <v>44877</v>
      </c>
      <c r="H36" s="79" t="s">
        <v>25</v>
      </c>
      <c r="I36" s="90"/>
      <c r="J36" s="8"/>
      <c r="K36" s="8"/>
    </row>
    <row r="37" spans="1:15" ht="50" x14ac:dyDescent="0.3">
      <c r="A37" s="34"/>
      <c r="B37" s="27" t="s">
        <v>96</v>
      </c>
      <c r="C37" s="27" t="s">
        <v>97</v>
      </c>
      <c r="D37" s="27" t="s">
        <v>98</v>
      </c>
      <c r="E37" s="48">
        <f>+'[2]Workings-MS'!B20</f>
        <v>895962.96</v>
      </c>
      <c r="F37" s="39">
        <v>44228</v>
      </c>
      <c r="G37" s="39">
        <v>45322</v>
      </c>
      <c r="H37" s="75"/>
      <c r="I37" s="91"/>
      <c r="J37" s="8"/>
      <c r="K37" s="8"/>
    </row>
    <row r="38" spans="1:15" ht="62.5" x14ac:dyDescent="0.25">
      <c r="A38" s="34" t="s">
        <v>117</v>
      </c>
      <c r="B38" s="27" t="s">
        <v>118</v>
      </c>
      <c r="C38" s="27" t="s">
        <v>119</v>
      </c>
      <c r="D38" s="27" t="s">
        <v>120</v>
      </c>
      <c r="E38" s="48">
        <v>24000</v>
      </c>
      <c r="F38" s="39">
        <v>44105</v>
      </c>
      <c r="G38" s="39">
        <v>44834</v>
      </c>
      <c r="H38" s="75" t="s">
        <v>38</v>
      </c>
      <c r="I38" s="92"/>
      <c r="J38" s="11"/>
    </row>
    <row r="39" spans="1:15" ht="75" x14ac:dyDescent="0.25">
      <c r="A39" s="34" t="s">
        <v>558</v>
      </c>
      <c r="B39" s="27" t="s">
        <v>121</v>
      </c>
      <c r="C39" s="27" t="s">
        <v>123</v>
      </c>
      <c r="D39" s="27" t="s">
        <v>122</v>
      </c>
      <c r="E39" s="48" t="s">
        <v>559</v>
      </c>
      <c r="F39" s="39">
        <v>42826</v>
      </c>
      <c r="G39" s="39">
        <v>44651</v>
      </c>
      <c r="H39" s="75"/>
      <c r="I39" s="1"/>
      <c r="O39" s="10"/>
    </row>
    <row r="40" spans="1:15" ht="75" x14ac:dyDescent="0.3">
      <c r="A40" s="34"/>
      <c r="B40" s="27" t="s">
        <v>124</v>
      </c>
      <c r="C40" s="27"/>
      <c r="D40" s="27" t="s">
        <v>125</v>
      </c>
      <c r="E40" s="48">
        <v>47837.64</v>
      </c>
      <c r="F40" s="39">
        <v>44287</v>
      </c>
      <c r="G40" s="39">
        <v>44651</v>
      </c>
      <c r="H40" s="75"/>
    </row>
    <row r="41" spans="1:15" s="69" customFormat="1" ht="15.5" x14ac:dyDescent="0.35">
      <c r="A41" s="64" t="s">
        <v>126</v>
      </c>
      <c r="B41" s="86"/>
      <c r="C41" s="86"/>
      <c r="D41" s="65"/>
      <c r="E41" s="66"/>
      <c r="F41" s="67"/>
      <c r="G41" s="67"/>
      <c r="H41" s="97"/>
      <c r="I41" s="88"/>
      <c r="J41" s="68"/>
    </row>
    <row r="42" spans="1:15" ht="87.5" x14ac:dyDescent="0.25">
      <c r="A42" s="52" t="s">
        <v>65</v>
      </c>
      <c r="B42" s="52" t="s">
        <v>73</v>
      </c>
      <c r="C42" s="52" t="s">
        <v>74</v>
      </c>
      <c r="D42" s="53" t="s">
        <v>127</v>
      </c>
      <c r="E42" s="71">
        <v>906060</v>
      </c>
      <c r="F42" s="72">
        <v>43556</v>
      </c>
      <c r="G42" s="72">
        <v>44651</v>
      </c>
      <c r="H42" s="81" t="s">
        <v>25</v>
      </c>
      <c r="I42" s="51" t="s">
        <v>65</v>
      </c>
      <c r="J42" s="11"/>
    </row>
    <row r="43" spans="1:15" s="69" customFormat="1" ht="15.5" x14ac:dyDescent="0.35">
      <c r="A43" s="64" t="s">
        <v>128</v>
      </c>
      <c r="B43" s="86"/>
      <c r="C43" s="86"/>
      <c r="D43" s="65"/>
      <c r="E43" s="66"/>
      <c r="F43" s="67"/>
      <c r="G43" s="67"/>
      <c r="H43" s="97"/>
      <c r="I43" s="88"/>
      <c r="J43" s="68"/>
    </row>
    <row r="44" spans="1:15" ht="107" customHeight="1" x14ac:dyDescent="0.3">
      <c r="A44" s="52" t="s">
        <v>129</v>
      </c>
      <c r="B44" s="52" t="s">
        <v>130</v>
      </c>
      <c r="C44" s="52" t="s">
        <v>131</v>
      </c>
      <c r="D44" s="70" t="s">
        <v>132</v>
      </c>
      <c r="E44" s="71">
        <v>1767598.0299999996</v>
      </c>
      <c r="F44" s="72">
        <v>44013</v>
      </c>
      <c r="G44" s="72">
        <v>44651</v>
      </c>
      <c r="H44" s="82" t="s">
        <v>38</v>
      </c>
      <c r="I44" s="93"/>
      <c r="J44" s="11"/>
    </row>
    <row r="45" spans="1:15" s="69" customFormat="1" ht="15.5" x14ac:dyDescent="0.35">
      <c r="A45" s="64" t="s">
        <v>133</v>
      </c>
      <c r="B45" s="86"/>
      <c r="C45" s="86"/>
      <c r="D45" s="65"/>
      <c r="E45" s="66"/>
      <c r="F45" s="67"/>
      <c r="G45" s="67"/>
      <c r="H45" s="97"/>
      <c r="I45" s="93"/>
      <c r="J45" s="11"/>
    </row>
    <row r="46" spans="1:15" ht="115.75" customHeight="1" x14ac:dyDescent="0.3">
      <c r="A46" s="24" t="s">
        <v>134</v>
      </c>
      <c r="B46" s="24" t="s">
        <v>546</v>
      </c>
      <c r="C46" s="24" t="s">
        <v>131</v>
      </c>
      <c r="D46" s="54" t="s">
        <v>135</v>
      </c>
      <c r="E46" s="42">
        <v>1549525</v>
      </c>
      <c r="F46" s="62">
        <v>43922</v>
      </c>
      <c r="G46" s="72">
        <v>44651</v>
      </c>
      <c r="H46" s="83" t="s">
        <v>38</v>
      </c>
      <c r="I46" s="93"/>
      <c r="J46" s="11"/>
    </row>
    <row r="47" spans="1:15" ht="100" x14ac:dyDescent="0.3">
      <c r="A47" s="24" t="s">
        <v>137</v>
      </c>
      <c r="B47" s="24" t="s">
        <v>546</v>
      </c>
      <c r="C47" s="24" t="s">
        <v>131</v>
      </c>
      <c r="D47" s="54" t="s">
        <v>136</v>
      </c>
      <c r="E47" s="42">
        <v>30000</v>
      </c>
      <c r="F47" s="62">
        <v>44531</v>
      </c>
      <c r="G47" s="16">
        <v>44651</v>
      </c>
      <c r="H47" s="83"/>
      <c r="I47" s="93"/>
      <c r="J47" s="11"/>
    </row>
    <row r="48" spans="1:15" ht="100" x14ac:dyDescent="0.3">
      <c r="A48" s="24" t="s">
        <v>137</v>
      </c>
      <c r="B48" s="24" t="s">
        <v>546</v>
      </c>
      <c r="C48" s="24" t="s">
        <v>131</v>
      </c>
      <c r="D48" s="54" t="s">
        <v>138</v>
      </c>
      <c r="E48" s="42">
        <v>20000</v>
      </c>
      <c r="F48" s="62">
        <v>44543</v>
      </c>
      <c r="G48" s="16">
        <v>44647</v>
      </c>
      <c r="H48" s="83"/>
      <c r="I48" s="93"/>
      <c r="J48" s="11"/>
    </row>
    <row r="49" spans="1:10" ht="100" x14ac:dyDescent="0.3">
      <c r="A49" s="24" t="s">
        <v>137</v>
      </c>
      <c r="B49" s="24" t="s">
        <v>546</v>
      </c>
      <c r="C49" s="24" t="s">
        <v>131</v>
      </c>
      <c r="D49" s="54" t="s">
        <v>139</v>
      </c>
      <c r="E49" s="42">
        <v>296412</v>
      </c>
      <c r="F49" s="62">
        <v>44531</v>
      </c>
      <c r="G49" s="72">
        <v>44651</v>
      </c>
      <c r="H49" s="83"/>
      <c r="I49" s="93"/>
      <c r="J49" s="11"/>
    </row>
    <row r="50" spans="1:10" ht="100" x14ac:dyDescent="0.3">
      <c r="A50" s="27"/>
      <c r="B50" s="27" t="s">
        <v>546</v>
      </c>
      <c r="C50" s="27" t="s">
        <v>131</v>
      </c>
      <c r="D50" s="55" t="s">
        <v>140</v>
      </c>
      <c r="E50" s="48">
        <v>650000</v>
      </c>
      <c r="F50" s="16">
        <v>44287</v>
      </c>
      <c r="G50" s="16">
        <v>44651</v>
      </c>
      <c r="H50" s="75"/>
      <c r="I50" s="93"/>
      <c r="J50" s="11"/>
    </row>
    <row r="51" spans="1:10" ht="87.5" x14ac:dyDescent="0.25">
      <c r="A51" s="14"/>
      <c r="B51" s="36" t="s">
        <v>143</v>
      </c>
      <c r="C51" s="36" t="s">
        <v>144</v>
      </c>
      <c r="D51" s="15" t="s">
        <v>141</v>
      </c>
      <c r="E51" s="74" t="s">
        <v>142</v>
      </c>
      <c r="F51" s="16">
        <v>44282</v>
      </c>
      <c r="G51" s="16">
        <v>45011</v>
      </c>
      <c r="H51" s="79" t="s">
        <v>38</v>
      </c>
      <c r="I51" s="94"/>
      <c r="J51" s="11"/>
    </row>
    <row r="52" spans="1:10" ht="75" x14ac:dyDescent="0.25">
      <c r="A52" s="14"/>
      <c r="B52" s="36" t="s">
        <v>145</v>
      </c>
      <c r="C52" s="36" t="s">
        <v>146</v>
      </c>
      <c r="D52" s="15" t="s">
        <v>147</v>
      </c>
      <c r="E52" s="48">
        <v>18247.5</v>
      </c>
      <c r="F52" s="16">
        <v>43709</v>
      </c>
      <c r="G52" s="16">
        <v>44439</v>
      </c>
      <c r="H52" s="79" t="s">
        <v>12</v>
      </c>
      <c r="I52" s="1"/>
    </row>
    <row r="53" spans="1:10" ht="37.5" x14ac:dyDescent="0.25">
      <c r="A53" s="34"/>
      <c r="B53" s="30" t="s">
        <v>148</v>
      </c>
      <c r="C53" s="30" t="s">
        <v>149</v>
      </c>
      <c r="D53" s="30" t="s">
        <v>150</v>
      </c>
      <c r="E53" s="49">
        <v>36590.550000000003</v>
      </c>
      <c r="F53" s="50">
        <v>44440</v>
      </c>
      <c r="G53" s="50">
        <v>44651</v>
      </c>
      <c r="H53" s="78"/>
      <c r="I53" s="95"/>
      <c r="J53" s="56"/>
    </row>
    <row r="54" spans="1:10" ht="93" customHeight="1" x14ac:dyDescent="0.25">
      <c r="A54" s="98"/>
      <c r="B54" s="36" t="s">
        <v>148</v>
      </c>
      <c r="C54" s="36" t="s">
        <v>149</v>
      </c>
      <c r="D54" s="15" t="s">
        <v>151</v>
      </c>
      <c r="E54" s="48" t="s">
        <v>142</v>
      </c>
      <c r="F54" s="16">
        <v>44440</v>
      </c>
      <c r="G54" s="16">
        <v>44651</v>
      </c>
      <c r="H54" s="36" t="s">
        <v>12</v>
      </c>
      <c r="I54" s="1"/>
      <c r="J54" s="11"/>
    </row>
    <row r="55" spans="1:10" ht="93" customHeight="1" x14ac:dyDescent="0.25">
      <c r="A55" s="14"/>
      <c r="B55" s="73" t="s">
        <v>152</v>
      </c>
      <c r="C55" s="41" t="s">
        <v>153</v>
      </c>
      <c r="D55" s="57" t="s">
        <v>154</v>
      </c>
      <c r="E55" s="61" t="s">
        <v>142</v>
      </c>
      <c r="F55" s="62">
        <v>43556</v>
      </c>
      <c r="G55" s="62">
        <v>44712</v>
      </c>
      <c r="H55" s="80"/>
      <c r="I55" s="1"/>
      <c r="J55" s="11"/>
    </row>
    <row r="56" spans="1:10" ht="75" x14ac:dyDescent="0.3">
      <c r="A56" s="27" t="s">
        <v>155</v>
      </c>
      <c r="B56" s="27" t="s">
        <v>156</v>
      </c>
      <c r="C56" s="27" t="s">
        <v>157</v>
      </c>
      <c r="D56" s="55" t="s">
        <v>158</v>
      </c>
      <c r="E56" s="58" t="s">
        <v>87</v>
      </c>
      <c r="F56" s="39">
        <v>44287</v>
      </c>
      <c r="G56" s="39">
        <v>44651</v>
      </c>
      <c r="H56" s="75" t="s">
        <v>38</v>
      </c>
      <c r="J56" s="11"/>
    </row>
    <row r="57" spans="1:10" ht="62.5" x14ac:dyDescent="0.3">
      <c r="A57" s="27" t="s">
        <v>159</v>
      </c>
      <c r="B57" s="27" t="s">
        <v>440</v>
      </c>
      <c r="C57" s="27" t="s">
        <v>160</v>
      </c>
      <c r="D57" s="55" t="s">
        <v>158</v>
      </c>
      <c r="E57" s="58" t="s">
        <v>87</v>
      </c>
      <c r="F57" s="39">
        <v>44287</v>
      </c>
      <c r="G57" s="39">
        <v>44651</v>
      </c>
      <c r="H57" s="75" t="s">
        <v>38</v>
      </c>
      <c r="J57" s="11"/>
    </row>
    <row r="58" spans="1:10" ht="75" x14ac:dyDescent="0.3">
      <c r="A58" s="27" t="s">
        <v>159</v>
      </c>
      <c r="B58" s="27" t="s">
        <v>441</v>
      </c>
      <c r="C58" s="27" t="s">
        <v>161</v>
      </c>
      <c r="D58" s="55" t="s">
        <v>158</v>
      </c>
      <c r="E58" s="58" t="s">
        <v>87</v>
      </c>
      <c r="F58" s="39">
        <v>44287</v>
      </c>
      <c r="G58" s="39">
        <v>44651</v>
      </c>
      <c r="H58" s="75" t="s">
        <v>38</v>
      </c>
      <c r="J58" s="11"/>
    </row>
    <row r="59" spans="1:10" ht="87" customHeight="1" x14ac:dyDescent="0.25">
      <c r="A59" s="27" t="s">
        <v>159</v>
      </c>
      <c r="B59" s="27" t="s">
        <v>442</v>
      </c>
      <c r="C59" s="27" t="s">
        <v>162</v>
      </c>
      <c r="D59" s="55" t="s">
        <v>158</v>
      </c>
      <c r="E59" s="58" t="s">
        <v>87</v>
      </c>
      <c r="F59" s="39">
        <v>44287</v>
      </c>
      <c r="G59" s="39">
        <v>44651</v>
      </c>
      <c r="H59" s="75" t="s">
        <v>38</v>
      </c>
      <c r="I59" s="92"/>
      <c r="J59" s="11"/>
    </row>
    <row r="60" spans="1:10" ht="75" x14ac:dyDescent="0.25">
      <c r="A60" s="27" t="s">
        <v>163</v>
      </c>
      <c r="B60" s="27" t="s">
        <v>164</v>
      </c>
      <c r="C60" s="27" t="s">
        <v>165</v>
      </c>
      <c r="D60" s="55" t="s">
        <v>158</v>
      </c>
      <c r="E60" s="58" t="s">
        <v>87</v>
      </c>
      <c r="F60" s="39">
        <v>44287</v>
      </c>
      <c r="G60" s="39">
        <v>44651</v>
      </c>
      <c r="H60" s="75" t="s">
        <v>38</v>
      </c>
      <c r="I60" s="92"/>
      <c r="J60" s="11"/>
    </row>
    <row r="61" spans="1:10" ht="57" customHeight="1" x14ac:dyDescent="0.25">
      <c r="A61" s="27" t="s">
        <v>166</v>
      </c>
      <c r="B61" s="27" t="s">
        <v>167</v>
      </c>
      <c r="C61" s="27" t="s">
        <v>168</v>
      </c>
      <c r="D61" s="55" t="s">
        <v>158</v>
      </c>
      <c r="E61" s="58" t="s">
        <v>87</v>
      </c>
      <c r="F61" s="39">
        <v>44287</v>
      </c>
      <c r="G61" s="39">
        <v>44651</v>
      </c>
      <c r="H61" s="75" t="s">
        <v>38</v>
      </c>
      <c r="I61" s="92"/>
      <c r="J61" s="11"/>
    </row>
    <row r="62" spans="1:10" ht="71.25" customHeight="1" x14ac:dyDescent="0.25">
      <c r="A62" s="27" t="s">
        <v>169</v>
      </c>
      <c r="B62" s="27" t="s">
        <v>170</v>
      </c>
      <c r="C62" s="27" t="s">
        <v>171</v>
      </c>
      <c r="D62" s="55" t="s">
        <v>158</v>
      </c>
      <c r="E62" s="58" t="s">
        <v>87</v>
      </c>
      <c r="F62" s="39">
        <v>44287</v>
      </c>
      <c r="G62" s="39">
        <v>44651</v>
      </c>
      <c r="H62" s="75" t="s">
        <v>38</v>
      </c>
      <c r="I62" s="92"/>
      <c r="J62" s="11"/>
    </row>
    <row r="63" spans="1:10" ht="37.5" x14ac:dyDescent="0.25">
      <c r="A63" s="27" t="s">
        <v>172</v>
      </c>
      <c r="B63" s="27" t="s">
        <v>173</v>
      </c>
      <c r="C63" s="27" t="s">
        <v>174</v>
      </c>
      <c r="D63" s="55" t="s">
        <v>158</v>
      </c>
      <c r="E63" s="58" t="s">
        <v>87</v>
      </c>
      <c r="F63" s="39">
        <v>44287</v>
      </c>
      <c r="G63" s="39">
        <v>44651</v>
      </c>
      <c r="H63" s="75" t="s">
        <v>38</v>
      </c>
      <c r="I63" s="92"/>
      <c r="J63" s="11"/>
    </row>
    <row r="64" spans="1:10" ht="62.5" x14ac:dyDescent="0.25">
      <c r="A64" s="27" t="s">
        <v>175</v>
      </c>
      <c r="B64" s="27" t="s">
        <v>176</v>
      </c>
      <c r="C64" s="27" t="s">
        <v>177</v>
      </c>
      <c r="D64" s="55" t="s">
        <v>158</v>
      </c>
      <c r="E64" s="58" t="s">
        <v>87</v>
      </c>
      <c r="F64" s="39">
        <v>44287</v>
      </c>
      <c r="G64" s="39">
        <v>44651</v>
      </c>
      <c r="H64" s="75" t="s">
        <v>38</v>
      </c>
      <c r="I64" s="92"/>
      <c r="J64" s="11"/>
    </row>
    <row r="65" spans="1:10" ht="62.5" x14ac:dyDescent="0.25">
      <c r="A65" s="27" t="s">
        <v>178</v>
      </c>
      <c r="B65" s="27" t="s">
        <v>179</v>
      </c>
      <c r="C65" s="27" t="s">
        <v>180</v>
      </c>
      <c r="D65" s="55" t="s">
        <v>158</v>
      </c>
      <c r="E65" s="58" t="s">
        <v>87</v>
      </c>
      <c r="F65" s="39">
        <v>44287</v>
      </c>
      <c r="G65" s="39">
        <v>44651</v>
      </c>
      <c r="H65" s="75" t="s">
        <v>38</v>
      </c>
      <c r="I65" s="92"/>
      <c r="J65" s="11"/>
    </row>
    <row r="66" spans="1:10" ht="62.5" x14ac:dyDescent="0.25">
      <c r="A66" s="27" t="s">
        <v>181</v>
      </c>
      <c r="B66" s="27" t="s">
        <v>182</v>
      </c>
      <c r="C66" s="27" t="s">
        <v>183</v>
      </c>
      <c r="D66" s="55" t="s">
        <v>158</v>
      </c>
      <c r="E66" s="58" t="s">
        <v>87</v>
      </c>
      <c r="F66" s="39">
        <v>44287</v>
      </c>
      <c r="G66" s="39">
        <v>44651</v>
      </c>
      <c r="H66" s="75" t="s">
        <v>38</v>
      </c>
      <c r="I66" s="92"/>
      <c r="J66" s="11"/>
    </row>
    <row r="67" spans="1:10" ht="75" x14ac:dyDescent="0.25">
      <c r="A67" s="27" t="s">
        <v>184</v>
      </c>
      <c r="B67" s="27" t="s">
        <v>185</v>
      </c>
      <c r="C67" s="27" t="s">
        <v>186</v>
      </c>
      <c r="D67" s="55" t="s">
        <v>158</v>
      </c>
      <c r="E67" s="58" t="s">
        <v>87</v>
      </c>
      <c r="F67" s="39">
        <v>44287</v>
      </c>
      <c r="G67" s="39">
        <v>44651</v>
      </c>
      <c r="H67" s="75" t="s">
        <v>38</v>
      </c>
      <c r="I67" s="92"/>
      <c r="J67" s="11"/>
    </row>
    <row r="68" spans="1:10" ht="62.5" x14ac:dyDescent="0.25">
      <c r="A68" s="27" t="s">
        <v>187</v>
      </c>
      <c r="B68" s="27" t="s">
        <v>188</v>
      </c>
      <c r="C68" s="27" t="s">
        <v>189</v>
      </c>
      <c r="D68" s="55" t="s">
        <v>158</v>
      </c>
      <c r="E68" s="58" t="s">
        <v>87</v>
      </c>
      <c r="F68" s="39">
        <v>44287</v>
      </c>
      <c r="G68" s="39">
        <v>44651</v>
      </c>
      <c r="H68" s="75" t="s">
        <v>38</v>
      </c>
      <c r="I68" s="92"/>
      <c r="J68" s="11"/>
    </row>
    <row r="69" spans="1:10" ht="75" x14ac:dyDescent="0.25">
      <c r="A69" s="27" t="s">
        <v>190</v>
      </c>
      <c r="B69" s="27" t="s">
        <v>191</v>
      </c>
      <c r="C69" s="27" t="s">
        <v>192</v>
      </c>
      <c r="D69" s="55" t="s">
        <v>158</v>
      </c>
      <c r="E69" s="58" t="s">
        <v>87</v>
      </c>
      <c r="F69" s="39">
        <v>44287</v>
      </c>
      <c r="G69" s="39">
        <v>44651</v>
      </c>
      <c r="H69" s="75" t="s">
        <v>38</v>
      </c>
      <c r="I69" s="92"/>
      <c r="J69" s="11"/>
    </row>
    <row r="70" spans="1:10" ht="62.5" x14ac:dyDescent="0.25">
      <c r="A70" s="27" t="s">
        <v>193</v>
      </c>
      <c r="B70" s="27" t="s">
        <v>194</v>
      </c>
      <c r="C70" s="27" t="s">
        <v>195</v>
      </c>
      <c r="D70" s="55" t="s">
        <v>158</v>
      </c>
      <c r="E70" s="58" t="s">
        <v>87</v>
      </c>
      <c r="F70" s="39">
        <v>44287</v>
      </c>
      <c r="G70" s="39">
        <v>44651</v>
      </c>
      <c r="H70" s="75" t="s">
        <v>38</v>
      </c>
      <c r="I70" s="92"/>
      <c r="J70" s="11"/>
    </row>
    <row r="71" spans="1:10" ht="75" x14ac:dyDescent="0.25">
      <c r="A71" s="27" t="s">
        <v>196</v>
      </c>
      <c r="B71" s="27" t="s">
        <v>197</v>
      </c>
      <c r="C71" s="27" t="s">
        <v>198</v>
      </c>
      <c r="D71" s="55" t="s">
        <v>158</v>
      </c>
      <c r="E71" s="58" t="s">
        <v>87</v>
      </c>
      <c r="F71" s="39">
        <v>44287</v>
      </c>
      <c r="G71" s="39">
        <v>44651</v>
      </c>
      <c r="H71" s="75" t="s">
        <v>38</v>
      </c>
      <c r="I71" s="92"/>
      <c r="J71" s="11"/>
    </row>
    <row r="72" spans="1:10" ht="62.5" x14ac:dyDescent="0.25">
      <c r="A72" s="27" t="s">
        <v>199</v>
      </c>
      <c r="B72" s="27" t="s">
        <v>200</v>
      </c>
      <c r="C72" s="27" t="s">
        <v>201</v>
      </c>
      <c r="D72" s="55" t="s">
        <v>158</v>
      </c>
      <c r="E72" s="58" t="s">
        <v>87</v>
      </c>
      <c r="F72" s="39">
        <v>44287</v>
      </c>
      <c r="G72" s="39">
        <v>44651</v>
      </c>
      <c r="H72" s="75" t="s">
        <v>38</v>
      </c>
      <c r="I72" s="92"/>
      <c r="J72" s="11"/>
    </row>
    <row r="73" spans="1:10" ht="37.5" x14ac:dyDescent="0.25">
      <c r="A73" s="27" t="s">
        <v>202</v>
      </c>
      <c r="B73" s="27" t="s">
        <v>203</v>
      </c>
      <c r="C73" s="27" t="s">
        <v>204</v>
      </c>
      <c r="D73" s="55" t="s">
        <v>158</v>
      </c>
      <c r="E73" s="58" t="s">
        <v>87</v>
      </c>
      <c r="F73" s="39">
        <v>44287</v>
      </c>
      <c r="G73" s="39">
        <v>44651</v>
      </c>
      <c r="H73" s="75" t="s">
        <v>38</v>
      </c>
      <c r="I73" s="92"/>
      <c r="J73" s="11"/>
    </row>
    <row r="74" spans="1:10" ht="62.5" x14ac:dyDescent="0.25">
      <c r="A74" s="27" t="s">
        <v>205</v>
      </c>
      <c r="B74" s="27" t="s">
        <v>206</v>
      </c>
      <c r="C74" s="27" t="s">
        <v>207</v>
      </c>
      <c r="D74" s="55" t="s">
        <v>158</v>
      </c>
      <c r="E74" s="58" t="s">
        <v>87</v>
      </c>
      <c r="F74" s="39">
        <v>44287</v>
      </c>
      <c r="G74" s="39">
        <v>44651</v>
      </c>
      <c r="H74" s="75" t="s">
        <v>38</v>
      </c>
      <c r="I74" s="92"/>
      <c r="J74" s="11"/>
    </row>
    <row r="75" spans="1:10" ht="75" x14ac:dyDescent="0.25">
      <c r="A75" s="27" t="s">
        <v>208</v>
      </c>
      <c r="B75" s="27" t="s">
        <v>209</v>
      </c>
      <c r="C75" s="27" t="s">
        <v>210</v>
      </c>
      <c r="D75" s="55" t="s">
        <v>158</v>
      </c>
      <c r="E75" s="58" t="s">
        <v>87</v>
      </c>
      <c r="F75" s="39">
        <v>44287</v>
      </c>
      <c r="G75" s="39">
        <v>44651</v>
      </c>
      <c r="H75" s="75" t="s">
        <v>38</v>
      </c>
      <c r="I75" s="92"/>
      <c r="J75" s="11"/>
    </row>
    <row r="76" spans="1:10" ht="62.5" x14ac:dyDescent="0.25">
      <c r="A76" s="27" t="s">
        <v>211</v>
      </c>
      <c r="B76" s="27" t="s">
        <v>212</v>
      </c>
      <c r="C76" s="27" t="s">
        <v>213</v>
      </c>
      <c r="D76" s="55" t="s">
        <v>158</v>
      </c>
      <c r="E76" s="58" t="s">
        <v>87</v>
      </c>
      <c r="F76" s="39">
        <v>44287</v>
      </c>
      <c r="G76" s="39">
        <v>44651</v>
      </c>
      <c r="H76" s="75" t="s">
        <v>38</v>
      </c>
      <c r="I76" s="92"/>
      <c r="J76" s="11"/>
    </row>
    <row r="77" spans="1:10" ht="75" x14ac:dyDescent="0.25">
      <c r="A77" s="27" t="s">
        <v>214</v>
      </c>
      <c r="B77" s="27" t="s">
        <v>215</v>
      </c>
      <c r="C77" s="27" t="s">
        <v>216</v>
      </c>
      <c r="D77" s="55" t="s">
        <v>158</v>
      </c>
      <c r="E77" s="58" t="s">
        <v>87</v>
      </c>
      <c r="F77" s="39">
        <v>44287</v>
      </c>
      <c r="G77" s="39">
        <v>44651</v>
      </c>
      <c r="H77" s="75" t="s">
        <v>38</v>
      </c>
      <c r="I77" s="92"/>
      <c r="J77" s="11"/>
    </row>
    <row r="78" spans="1:10" ht="37.5" x14ac:dyDescent="0.25">
      <c r="A78" s="27" t="s">
        <v>217</v>
      </c>
      <c r="B78" s="27" t="s">
        <v>218</v>
      </c>
      <c r="C78" s="27" t="s">
        <v>219</v>
      </c>
      <c r="D78" s="55" t="s">
        <v>158</v>
      </c>
      <c r="E78" s="58" t="s">
        <v>87</v>
      </c>
      <c r="F78" s="39">
        <v>44287</v>
      </c>
      <c r="G78" s="39">
        <v>44651</v>
      </c>
      <c r="H78" s="75" t="s">
        <v>38</v>
      </c>
      <c r="I78" s="92"/>
      <c r="J78" s="11"/>
    </row>
    <row r="79" spans="1:10" ht="50" x14ac:dyDescent="0.25">
      <c r="A79" s="27" t="s">
        <v>220</v>
      </c>
      <c r="B79" s="27" t="s">
        <v>221</v>
      </c>
      <c r="C79" s="27" t="s">
        <v>222</v>
      </c>
      <c r="D79" s="55" t="s">
        <v>158</v>
      </c>
      <c r="E79" s="58" t="s">
        <v>87</v>
      </c>
      <c r="F79" s="39">
        <v>44287</v>
      </c>
      <c r="G79" s="39">
        <v>44651</v>
      </c>
      <c r="H79" s="75" t="s">
        <v>38</v>
      </c>
      <c r="I79" s="92"/>
      <c r="J79" s="11"/>
    </row>
    <row r="80" spans="1:10" ht="87.5" x14ac:dyDescent="0.25">
      <c r="A80" s="27" t="s">
        <v>223</v>
      </c>
      <c r="B80" s="27" t="s">
        <v>224</v>
      </c>
      <c r="C80" s="27" t="s">
        <v>225</v>
      </c>
      <c r="D80" s="55" t="s">
        <v>158</v>
      </c>
      <c r="E80" s="58" t="s">
        <v>87</v>
      </c>
      <c r="F80" s="39">
        <v>44287</v>
      </c>
      <c r="G80" s="39">
        <v>44651</v>
      </c>
      <c r="H80" s="75" t="s">
        <v>38</v>
      </c>
      <c r="I80" s="92"/>
      <c r="J80" s="11"/>
    </row>
    <row r="81" spans="1:10" ht="62.5" x14ac:dyDescent="0.25">
      <c r="A81" s="27" t="s">
        <v>226</v>
      </c>
      <c r="B81" s="27" t="s">
        <v>227</v>
      </c>
      <c r="C81" s="27" t="s">
        <v>228</v>
      </c>
      <c r="D81" s="55" t="s">
        <v>158</v>
      </c>
      <c r="E81" s="58" t="s">
        <v>87</v>
      </c>
      <c r="F81" s="39">
        <v>44287</v>
      </c>
      <c r="G81" s="39">
        <v>44651</v>
      </c>
      <c r="H81" s="75" t="s">
        <v>38</v>
      </c>
      <c r="I81" s="92"/>
      <c r="J81" s="11"/>
    </row>
    <row r="82" spans="1:10" ht="62.5" x14ac:dyDescent="0.25">
      <c r="A82" s="27" t="s">
        <v>229</v>
      </c>
      <c r="B82" s="27" t="s">
        <v>230</v>
      </c>
      <c r="C82" s="27" t="s">
        <v>231</v>
      </c>
      <c r="D82" s="55" t="s">
        <v>158</v>
      </c>
      <c r="E82" s="58" t="s">
        <v>87</v>
      </c>
      <c r="F82" s="39">
        <v>44287</v>
      </c>
      <c r="G82" s="39">
        <v>44651</v>
      </c>
      <c r="H82" s="75" t="s">
        <v>38</v>
      </c>
      <c r="I82" s="92"/>
      <c r="J82" s="11"/>
    </row>
    <row r="83" spans="1:10" ht="62.5" x14ac:dyDescent="0.25">
      <c r="A83" s="27" t="s">
        <v>232</v>
      </c>
      <c r="B83" s="27" t="s">
        <v>233</v>
      </c>
      <c r="C83" s="27" t="s">
        <v>234</v>
      </c>
      <c r="D83" s="55" t="s">
        <v>158</v>
      </c>
      <c r="E83" s="58" t="s">
        <v>87</v>
      </c>
      <c r="F83" s="39">
        <v>44287</v>
      </c>
      <c r="G83" s="39">
        <v>44651</v>
      </c>
      <c r="H83" s="75" t="s">
        <v>38</v>
      </c>
      <c r="I83" s="92"/>
      <c r="J83" s="11"/>
    </row>
    <row r="84" spans="1:10" ht="50" x14ac:dyDescent="0.25">
      <c r="A84" s="27" t="s">
        <v>235</v>
      </c>
      <c r="B84" s="27" t="s">
        <v>236</v>
      </c>
      <c r="C84" s="27" t="s">
        <v>237</v>
      </c>
      <c r="D84" s="55" t="s">
        <v>158</v>
      </c>
      <c r="E84" s="58" t="s">
        <v>87</v>
      </c>
      <c r="F84" s="39">
        <v>44287</v>
      </c>
      <c r="G84" s="39">
        <v>44651</v>
      </c>
      <c r="H84" s="75" t="s">
        <v>38</v>
      </c>
      <c r="I84" s="92"/>
      <c r="J84" s="11"/>
    </row>
    <row r="85" spans="1:10" ht="75" x14ac:dyDescent="0.25">
      <c r="A85" s="27" t="s">
        <v>238</v>
      </c>
      <c r="B85" s="27" t="s">
        <v>239</v>
      </c>
      <c r="C85" s="27" t="s">
        <v>240</v>
      </c>
      <c r="D85" s="55" t="s">
        <v>158</v>
      </c>
      <c r="E85" s="58" t="s">
        <v>87</v>
      </c>
      <c r="F85" s="39">
        <v>44287</v>
      </c>
      <c r="G85" s="39">
        <v>44651</v>
      </c>
      <c r="H85" s="75" t="s">
        <v>38</v>
      </c>
      <c r="I85" s="92"/>
      <c r="J85" s="11"/>
    </row>
    <row r="86" spans="1:10" ht="75" x14ac:dyDescent="0.25">
      <c r="A86" s="27" t="s">
        <v>241</v>
      </c>
      <c r="B86" s="27" t="s">
        <v>242</v>
      </c>
      <c r="C86" s="27" t="s">
        <v>243</v>
      </c>
      <c r="D86" s="55" t="s">
        <v>158</v>
      </c>
      <c r="E86" s="58" t="s">
        <v>87</v>
      </c>
      <c r="F86" s="39">
        <v>44287</v>
      </c>
      <c r="G86" s="39">
        <v>44651</v>
      </c>
      <c r="H86" s="75" t="s">
        <v>38</v>
      </c>
      <c r="I86" s="92"/>
      <c r="J86" s="11"/>
    </row>
    <row r="87" spans="1:10" ht="50" x14ac:dyDescent="0.25">
      <c r="A87" s="30" t="s">
        <v>244</v>
      </c>
      <c r="B87" s="30" t="s">
        <v>245</v>
      </c>
      <c r="C87" s="30" t="s">
        <v>246</v>
      </c>
      <c r="D87" s="59" t="s">
        <v>158</v>
      </c>
      <c r="E87" s="60" t="s">
        <v>87</v>
      </c>
      <c r="F87" s="50">
        <v>44287</v>
      </c>
      <c r="G87" s="50">
        <v>44651</v>
      </c>
      <c r="H87" s="78" t="s">
        <v>38</v>
      </c>
      <c r="I87" s="92"/>
      <c r="J87" s="11"/>
    </row>
    <row r="88" spans="1:10" s="69" customFormat="1" ht="15.5" x14ac:dyDescent="0.35">
      <c r="A88" s="64" t="s">
        <v>247</v>
      </c>
      <c r="B88" s="86"/>
      <c r="C88" s="86"/>
      <c r="D88" s="65"/>
      <c r="E88" s="66"/>
      <c r="F88" s="67"/>
      <c r="G88" s="67"/>
      <c r="H88" s="97"/>
      <c r="I88" s="88"/>
      <c r="J88" s="68"/>
    </row>
    <row r="89" spans="1:10" ht="62.5" x14ac:dyDescent="0.25">
      <c r="A89" s="41" t="s">
        <v>248</v>
      </c>
      <c r="B89" s="41" t="s">
        <v>443</v>
      </c>
      <c r="C89" s="41" t="s">
        <v>249</v>
      </c>
      <c r="D89" s="99" t="s">
        <v>250</v>
      </c>
      <c r="E89" s="42">
        <v>263715.49</v>
      </c>
      <c r="F89" s="62">
        <v>44531</v>
      </c>
      <c r="G89" s="62">
        <v>46356</v>
      </c>
      <c r="H89" s="80" t="s">
        <v>12</v>
      </c>
      <c r="I89" s="92"/>
      <c r="J89" s="11"/>
    </row>
    <row r="90" spans="1:10" ht="75" x14ac:dyDescent="0.25">
      <c r="A90" s="27" t="s">
        <v>251</v>
      </c>
      <c r="B90" s="27" t="s">
        <v>444</v>
      </c>
      <c r="C90" s="27" t="s">
        <v>252</v>
      </c>
      <c r="D90" s="55" t="s">
        <v>250</v>
      </c>
      <c r="E90" s="48">
        <v>241520</v>
      </c>
      <c r="F90" s="39">
        <v>42461</v>
      </c>
      <c r="G90" s="39">
        <v>47938</v>
      </c>
      <c r="H90" s="75" t="s">
        <v>12</v>
      </c>
      <c r="I90" s="92"/>
      <c r="J90" s="11"/>
    </row>
    <row r="91" spans="1:10" ht="75" x14ac:dyDescent="0.25">
      <c r="A91" s="27" t="s">
        <v>253</v>
      </c>
      <c r="B91" s="27" t="s">
        <v>445</v>
      </c>
      <c r="C91" s="27" t="s">
        <v>254</v>
      </c>
      <c r="D91" s="55" t="s">
        <v>250</v>
      </c>
      <c r="E91" s="48">
        <v>257448</v>
      </c>
      <c r="F91" s="39">
        <v>42461</v>
      </c>
      <c r="G91" s="39">
        <v>47938</v>
      </c>
      <c r="H91" s="75" t="s">
        <v>12</v>
      </c>
      <c r="I91" s="92"/>
      <c r="J91" s="11"/>
    </row>
    <row r="92" spans="1:10" ht="75" x14ac:dyDescent="0.25">
      <c r="A92" s="27" t="s">
        <v>255</v>
      </c>
      <c r="B92" s="27" t="s">
        <v>256</v>
      </c>
      <c r="C92" s="27" t="s">
        <v>257</v>
      </c>
      <c r="D92" s="55" t="s">
        <v>250</v>
      </c>
      <c r="E92" s="48">
        <v>171143</v>
      </c>
      <c r="F92" s="39">
        <v>41951</v>
      </c>
      <c r="G92" s="39">
        <v>45603</v>
      </c>
      <c r="H92" s="75" t="s">
        <v>12</v>
      </c>
      <c r="I92" s="92"/>
      <c r="J92" s="11"/>
    </row>
    <row r="93" spans="1:10" ht="75" x14ac:dyDescent="0.25">
      <c r="A93" s="27" t="s">
        <v>258</v>
      </c>
      <c r="B93" s="27" t="s">
        <v>259</v>
      </c>
      <c r="C93" s="27" t="s">
        <v>260</v>
      </c>
      <c r="D93" s="55" t="s">
        <v>250</v>
      </c>
      <c r="E93" s="48">
        <v>980858</v>
      </c>
      <c r="F93" s="39">
        <v>42095</v>
      </c>
      <c r="G93" s="39" t="s">
        <v>69</v>
      </c>
      <c r="H93" s="75" t="s">
        <v>25</v>
      </c>
      <c r="I93" s="92"/>
      <c r="J93" s="11"/>
    </row>
    <row r="94" spans="1:10" ht="62.5" x14ac:dyDescent="0.25">
      <c r="A94" s="27" t="s">
        <v>261</v>
      </c>
      <c r="B94" s="27" t="s">
        <v>262</v>
      </c>
      <c r="C94" s="27" t="s">
        <v>263</v>
      </c>
      <c r="D94" s="55" t="s">
        <v>250</v>
      </c>
      <c r="E94" s="48">
        <v>942489</v>
      </c>
      <c r="F94" s="39">
        <v>42095</v>
      </c>
      <c r="G94" s="39" t="s">
        <v>69</v>
      </c>
      <c r="H94" s="75" t="s">
        <v>25</v>
      </c>
      <c r="I94" s="92"/>
      <c r="J94" s="11"/>
    </row>
    <row r="95" spans="1:10" ht="75" x14ac:dyDescent="0.25">
      <c r="A95" s="27" t="s">
        <v>264</v>
      </c>
      <c r="B95" s="27" t="s">
        <v>265</v>
      </c>
      <c r="C95" s="27" t="s">
        <v>266</v>
      </c>
      <c r="D95" s="55" t="s">
        <v>250</v>
      </c>
      <c r="E95" s="48">
        <v>373474</v>
      </c>
      <c r="F95" s="39">
        <v>42095</v>
      </c>
      <c r="G95" s="39" t="s">
        <v>69</v>
      </c>
      <c r="H95" s="75" t="s">
        <v>25</v>
      </c>
      <c r="I95" s="92"/>
      <c r="J95" s="11"/>
    </row>
    <row r="96" spans="1:10" ht="75" x14ac:dyDescent="0.25">
      <c r="A96" s="27" t="s">
        <v>267</v>
      </c>
      <c r="B96" s="27" t="s">
        <v>268</v>
      </c>
      <c r="C96" s="27" t="s">
        <v>269</v>
      </c>
      <c r="D96" s="55" t="s">
        <v>250</v>
      </c>
      <c r="E96" s="48">
        <v>853260</v>
      </c>
      <c r="F96" s="39">
        <v>42095</v>
      </c>
      <c r="G96" s="39" t="s">
        <v>69</v>
      </c>
      <c r="H96" s="75" t="s">
        <v>25</v>
      </c>
      <c r="I96" s="92"/>
      <c r="J96" s="11"/>
    </row>
    <row r="97" spans="1:10" ht="62.5" x14ac:dyDescent="0.25">
      <c r="A97" s="27" t="s">
        <v>270</v>
      </c>
      <c r="B97" s="27" t="s">
        <v>446</v>
      </c>
      <c r="C97" s="27" t="s">
        <v>271</v>
      </c>
      <c r="D97" s="55" t="s">
        <v>250</v>
      </c>
      <c r="E97" s="48">
        <v>378274</v>
      </c>
      <c r="F97" s="39">
        <v>42095</v>
      </c>
      <c r="G97" s="39" t="s">
        <v>69</v>
      </c>
      <c r="H97" s="75" t="s">
        <v>25</v>
      </c>
      <c r="I97" s="92"/>
      <c r="J97" s="11"/>
    </row>
    <row r="98" spans="1:10" ht="62.5" x14ac:dyDescent="0.25">
      <c r="A98" s="27" t="s">
        <v>272</v>
      </c>
      <c r="B98" s="27" t="s">
        <v>273</v>
      </c>
      <c r="C98" s="27" t="s">
        <v>274</v>
      </c>
      <c r="D98" s="55" t="s">
        <v>250</v>
      </c>
      <c r="E98" s="48">
        <v>1344842</v>
      </c>
      <c r="F98" s="39">
        <v>42095</v>
      </c>
      <c r="G98" s="39" t="s">
        <v>69</v>
      </c>
      <c r="H98" s="75" t="s">
        <v>25</v>
      </c>
      <c r="I98" s="92"/>
      <c r="J98" s="11"/>
    </row>
    <row r="99" spans="1:10" ht="62.5" x14ac:dyDescent="0.25">
      <c r="A99" s="27" t="s">
        <v>275</v>
      </c>
      <c r="B99" s="27" t="s">
        <v>276</v>
      </c>
      <c r="C99" s="27" t="s">
        <v>277</v>
      </c>
      <c r="D99" s="55" t="s">
        <v>250</v>
      </c>
      <c r="E99" s="48">
        <v>866923</v>
      </c>
      <c r="F99" s="39">
        <v>42095</v>
      </c>
      <c r="G99" s="39" t="s">
        <v>69</v>
      </c>
      <c r="H99" s="75" t="s">
        <v>25</v>
      </c>
      <c r="I99" s="92"/>
      <c r="J99" s="11"/>
    </row>
    <row r="100" spans="1:10" ht="37.5" x14ac:dyDescent="0.25">
      <c r="A100" s="27" t="s">
        <v>278</v>
      </c>
      <c r="B100" s="27" t="s">
        <v>203</v>
      </c>
      <c r="C100" s="27" t="s">
        <v>279</v>
      </c>
      <c r="D100" s="55" t="s">
        <v>250</v>
      </c>
      <c r="E100" s="48">
        <v>453100</v>
      </c>
      <c r="F100" s="39">
        <v>42095</v>
      </c>
      <c r="G100" s="39" t="s">
        <v>69</v>
      </c>
      <c r="H100" s="75" t="s">
        <v>25</v>
      </c>
      <c r="I100" s="92"/>
      <c r="J100" s="11"/>
    </row>
    <row r="101" spans="1:10" ht="62.5" x14ac:dyDescent="0.25">
      <c r="A101" s="27" t="s">
        <v>280</v>
      </c>
      <c r="B101" s="27" t="s">
        <v>281</v>
      </c>
      <c r="C101" s="27" t="s">
        <v>207</v>
      </c>
      <c r="D101" s="55" t="s">
        <v>250</v>
      </c>
      <c r="E101" s="48">
        <v>315674</v>
      </c>
      <c r="F101" s="39">
        <v>42095</v>
      </c>
      <c r="G101" s="39" t="s">
        <v>69</v>
      </c>
      <c r="H101" s="75" t="s">
        <v>25</v>
      </c>
      <c r="I101" s="92"/>
      <c r="J101" s="11"/>
    </row>
    <row r="102" spans="1:10" ht="62.5" x14ac:dyDescent="0.25">
      <c r="A102" s="27" t="s">
        <v>282</v>
      </c>
      <c r="B102" s="27" t="s">
        <v>283</v>
      </c>
      <c r="C102" s="27" t="s">
        <v>284</v>
      </c>
      <c r="D102" s="55" t="s">
        <v>250</v>
      </c>
      <c r="E102" s="48">
        <v>347739</v>
      </c>
      <c r="F102" s="39">
        <v>42095</v>
      </c>
      <c r="G102" s="39" t="s">
        <v>69</v>
      </c>
      <c r="H102" s="75" t="s">
        <v>25</v>
      </c>
      <c r="I102" s="92"/>
      <c r="J102" s="11"/>
    </row>
    <row r="103" spans="1:10" ht="75" x14ac:dyDescent="0.25">
      <c r="A103" s="27" t="s">
        <v>285</v>
      </c>
      <c r="B103" s="27" t="s">
        <v>286</v>
      </c>
      <c r="C103" s="27" t="s">
        <v>216</v>
      </c>
      <c r="D103" s="55" t="s">
        <v>250</v>
      </c>
      <c r="E103" s="48">
        <v>197286</v>
      </c>
      <c r="F103" s="39">
        <v>42095</v>
      </c>
      <c r="G103" s="39" t="s">
        <v>69</v>
      </c>
      <c r="H103" s="75" t="s">
        <v>25</v>
      </c>
      <c r="I103" s="92"/>
      <c r="J103" s="11"/>
    </row>
    <row r="104" spans="1:10" ht="50" x14ac:dyDescent="0.25">
      <c r="A104" s="27" t="s">
        <v>287</v>
      </c>
      <c r="B104" s="27" t="s">
        <v>288</v>
      </c>
      <c r="C104" s="27" t="s">
        <v>289</v>
      </c>
      <c r="D104" s="55" t="s">
        <v>250</v>
      </c>
      <c r="E104" s="48">
        <v>1239373</v>
      </c>
      <c r="F104" s="39">
        <v>42095</v>
      </c>
      <c r="G104" s="39" t="s">
        <v>69</v>
      </c>
      <c r="H104" s="75" t="s">
        <v>25</v>
      </c>
      <c r="I104" s="92"/>
      <c r="J104" s="11"/>
    </row>
    <row r="105" spans="1:10" ht="87.5" x14ac:dyDescent="0.25">
      <c r="A105" s="27" t="s">
        <v>290</v>
      </c>
      <c r="B105" s="27" t="s">
        <v>291</v>
      </c>
      <c r="C105" s="27" t="s">
        <v>292</v>
      </c>
      <c r="D105" s="55" t="s">
        <v>250</v>
      </c>
      <c r="E105" s="48">
        <v>752638</v>
      </c>
      <c r="F105" s="39">
        <v>42095</v>
      </c>
      <c r="G105" s="39" t="s">
        <v>69</v>
      </c>
      <c r="H105" s="75" t="s">
        <v>25</v>
      </c>
      <c r="I105" s="92"/>
      <c r="J105" s="11"/>
    </row>
    <row r="106" spans="1:10" ht="75" customHeight="1" x14ac:dyDescent="0.25">
      <c r="A106" s="27" t="s">
        <v>293</v>
      </c>
      <c r="B106" s="27" t="s">
        <v>294</v>
      </c>
      <c r="C106" s="27" t="s">
        <v>295</v>
      </c>
      <c r="D106" s="55" t="s">
        <v>250</v>
      </c>
      <c r="E106" s="48">
        <v>557564</v>
      </c>
      <c r="F106" s="39">
        <v>42095</v>
      </c>
      <c r="G106" s="39" t="s">
        <v>69</v>
      </c>
      <c r="H106" s="75" t="s">
        <v>25</v>
      </c>
      <c r="I106" s="92"/>
      <c r="J106" s="11"/>
    </row>
    <row r="107" spans="1:10" ht="50" x14ac:dyDescent="0.25">
      <c r="A107" s="27" t="s">
        <v>296</v>
      </c>
      <c r="B107" s="27" t="s">
        <v>297</v>
      </c>
      <c r="C107" s="27" t="s">
        <v>298</v>
      </c>
      <c r="D107" s="55" t="s">
        <v>250</v>
      </c>
      <c r="E107" s="48">
        <v>854773</v>
      </c>
      <c r="F107" s="39">
        <v>42095</v>
      </c>
      <c r="G107" s="39" t="s">
        <v>69</v>
      </c>
      <c r="H107" s="75" t="s">
        <v>25</v>
      </c>
      <c r="I107" s="92"/>
      <c r="J107" s="11"/>
    </row>
    <row r="108" spans="1:10" ht="62.5" x14ac:dyDescent="0.25">
      <c r="A108" s="27" t="s">
        <v>299</v>
      </c>
      <c r="B108" s="27" t="s">
        <v>300</v>
      </c>
      <c r="C108" s="27" t="s">
        <v>301</v>
      </c>
      <c r="D108" s="55" t="s">
        <v>250</v>
      </c>
      <c r="E108" s="48">
        <v>414690</v>
      </c>
      <c r="F108" s="39">
        <v>42095</v>
      </c>
      <c r="G108" s="39" t="s">
        <v>69</v>
      </c>
      <c r="H108" s="75" t="s">
        <v>25</v>
      </c>
      <c r="I108" s="92"/>
      <c r="J108" s="11"/>
    </row>
    <row r="109" spans="1:10" ht="50" x14ac:dyDescent="0.25">
      <c r="A109" s="27" t="s">
        <v>302</v>
      </c>
      <c r="B109" s="27" t="s">
        <v>303</v>
      </c>
      <c r="C109" s="27" t="s">
        <v>304</v>
      </c>
      <c r="D109" s="55" t="s">
        <v>250</v>
      </c>
      <c r="E109" s="48">
        <v>503023</v>
      </c>
      <c r="F109" s="39">
        <v>42095</v>
      </c>
      <c r="G109" s="39" t="s">
        <v>69</v>
      </c>
      <c r="H109" s="75" t="s">
        <v>25</v>
      </c>
      <c r="I109" s="92"/>
      <c r="J109" s="11"/>
    </row>
    <row r="110" spans="1:10" ht="62.5" x14ac:dyDescent="0.25">
      <c r="A110" s="27" t="s">
        <v>305</v>
      </c>
      <c r="B110" s="27" t="s">
        <v>306</v>
      </c>
      <c r="C110" s="28" t="s">
        <v>307</v>
      </c>
      <c r="D110" s="55" t="s">
        <v>250</v>
      </c>
      <c r="E110" s="48">
        <v>872883</v>
      </c>
      <c r="F110" s="39">
        <v>42095</v>
      </c>
      <c r="G110" s="39" t="s">
        <v>69</v>
      </c>
      <c r="H110" s="75" t="s">
        <v>25</v>
      </c>
      <c r="I110" s="92"/>
      <c r="J110" s="11"/>
    </row>
    <row r="111" spans="1:10" ht="62.5" x14ac:dyDescent="0.25">
      <c r="A111" s="27" t="s">
        <v>308</v>
      </c>
      <c r="B111" s="27" t="s">
        <v>309</v>
      </c>
      <c r="C111" s="27" t="s">
        <v>310</v>
      </c>
      <c r="D111" s="55" t="s">
        <v>250</v>
      </c>
      <c r="E111" s="48">
        <v>252928</v>
      </c>
      <c r="F111" s="39">
        <v>42095</v>
      </c>
      <c r="G111" s="39" t="s">
        <v>69</v>
      </c>
      <c r="H111" s="75" t="s">
        <v>25</v>
      </c>
      <c r="I111" s="92"/>
      <c r="J111" s="11"/>
    </row>
    <row r="112" spans="1:10" ht="75" x14ac:dyDescent="0.25">
      <c r="A112" s="27" t="s">
        <v>311</v>
      </c>
      <c r="B112" s="27" t="s">
        <v>312</v>
      </c>
      <c r="C112" s="27" t="s">
        <v>313</v>
      </c>
      <c r="D112" s="55" t="s">
        <v>250</v>
      </c>
      <c r="E112" s="48">
        <v>605515</v>
      </c>
      <c r="F112" s="39">
        <v>42095</v>
      </c>
      <c r="G112" s="39" t="s">
        <v>69</v>
      </c>
      <c r="H112" s="75" t="s">
        <v>25</v>
      </c>
      <c r="I112" s="92"/>
      <c r="J112" s="11"/>
    </row>
    <row r="113" spans="1:10" ht="75" x14ac:dyDescent="0.25">
      <c r="A113" s="27" t="s">
        <v>314</v>
      </c>
      <c r="B113" s="27" t="s">
        <v>315</v>
      </c>
      <c r="C113" s="27" t="s">
        <v>316</v>
      </c>
      <c r="D113" s="55" t="s">
        <v>250</v>
      </c>
      <c r="E113" s="48">
        <v>962616</v>
      </c>
      <c r="F113" s="39">
        <v>42095</v>
      </c>
      <c r="G113" s="39" t="s">
        <v>69</v>
      </c>
      <c r="H113" s="75" t="s">
        <v>25</v>
      </c>
      <c r="I113" s="92"/>
      <c r="J113" s="11"/>
    </row>
    <row r="114" spans="1:10" ht="62.5" x14ac:dyDescent="0.25">
      <c r="A114" s="27" t="s">
        <v>317</v>
      </c>
      <c r="B114" s="27" t="s">
        <v>318</v>
      </c>
      <c r="C114" s="27" t="s">
        <v>319</v>
      </c>
      <c r="D114" s="55" t="s">
        <v>250</v>
      </c>
      <c r="E114" s="48">
        <v>902208</v>
      </c>
      <c r="F114" s="39">
        <v>42095</v>
      </c>
      <c r="G114" s="39" t="s">
        <v>69</v>
      </c>
      <c r="H114" s="75" t="s">
        <v>25</v>
      </c>
      <c r="I114" s="92"/>
      <c r="J114" s="11"/>
    </row>
    <row r="115" spans="1:10" ht="62.5" x14ac:dyDescent="0.25">
      <c r="A115" s="27" t="s">
        <v>320</v>
      </c>
      <c r="B115" s="27" t="s">
        <v>321</v>
      </c>
      <c r="C115" s="27" t="s">
        <v>322</v>
      </c>
      <c r="D115" s="55" t="s">
        <v>250</v>
      </c>
      <c r="E115" s="48">
        <v>1057116</v>
      </c>
      <c r="F115" s="39">
        <v>42095</v>
      </c>
      <c r="G115" s="39" t="s">
        <v>69</v>
      </c>
      <c r="H115" s="75" t="s">
        <v>25</v>
      </c>
      <c r="I115" s="92"/>
      <c r="J115" s="11"/>
    </row>
    <row r="116" spans="1:10" ht="50" x14ac:dyDescent="0.25">
      <c r="A116" s="27" t="s">
        <v>323</v>
      </c>
      <c r="B116" s="27" t="s">
        <v>218</v>
      </c>
      <c r="C116" s="27" t="s">
        <v>324</v>
      </c>
      <c r="D116" s="55" t="s">
        <v>250</v>
      </c>
      <c r="E116" s="48">
        <v>910671</v>
      </c>
      <c r="F116" s="39">
        <v>42095</v>
      </c>
      <c r="G116" s="39" t="s">
        <v>69</v>
      </c>
      <c r="H116" s="75" t="s">
        <v>25</v>
      </c>
      <c r="I116" s="92"/>
      <c r="J116" s="11"/>
    </row>
    <row r="117" spans="1:10" ht="75" x14ac:dyDescent="0.25">
      <c r="A117" s="27" t="s">
        <v>325</v>
      </c>
      <c r="B117" s="27" t="s">
        <v>326</v>
      </c>
      <c r="C117" s="27" t="s">
        <v>327</v>
      </c>
      <c r="D117" s="55" t="s">
        <v>250</v>
      </c>
      <c r="E117" s="48">
        <v>613259</v>
      </c>
      <c r="F117" s="39">
        <v>42095</v>
      </c>
      <c r="G117" s="39" t="s">
        <v>69</v>
      </c>
      <c r="H117" s="75" t="s">
        <v>25</v>
      </c>
      <c r="I117" s="92"/>
      <c r="J117" s="11"/>
    </row>
    <row r="118" spans="1:10" ht="62.5" x14ac:dyDescent="0.25">
      <c r="A118" s="27" t="s">
        <v>328</v>
      </c>
      <c r="B118" s="27" t="s">
        <v>329</v>
      </c>
      <c r="C118" s="27" t="s">
        <v>234</v>
      </c>
      <c r="D118" s="55" t="s">
        <v>250</v>
      </c>
      <c r="E118" s="48">
        <v>423944</v>
      </c>
      <c r="F118" s="39">
        <v>42095</v>
      </c>
      <c r="G118" s="39" t="s">
        <v>69</v>
      </c>
      <c r="H118" s="75" t="s">
        <v>25</v>
      </c>
      <c r="I118" s="92"/>
      <c r="J118" s="11"/>
    </row>
    <row r="119" spans="1:10" ht="75" x14ac:dyDescent="0.25">
      <c r="A119" s="27" t="s">
        <v>330</v>
      </c>
      <c r="B119" s="27" t="s">
        <v>331</v>
      </c>
      <c r="C119" s="27" t="s">
        <v>240</v>
      </c>
      <c r="D119" s="55" t="s">
        <v>250</v>
      </c>
      <c r="E119" s="48">
        <v>748558</v>
      </c>
      <c r="F119" s="39">
        <v>42095</v>
      </c>
      <c r="G119" s="39" t="s">
        <v>69</v>
      </c>
      <c r="H119" s="75" t="s">
        <v>25</v>
      </c>
      <c r="I119" s="92"/>
      <c r="J119" s="11"/>
    </row>
    <row r="120" spans="1:10" ht="75" x14ac:dyDescent="0.3">
      <c r="A120" s="30" t="s">
        <v>332</v>
      </c>
      <c r="B120" s="30" t="s">
        <v>333</v>
      </c>
      <c r="C120" s="30" t="s">
        <v>243</v>
      </c>
      <c r="D120" s="59" t="s">
        <v>250</v>
      </c>
      <c r="E120" s="49">
        <v>806916</v>
      </c>
      <c r="F120" s="50">
        <v>42095</v>
      </c>
      <c r="G120" s="39" t="s">
        <v>69</v>
      </c>
      <c r="H120" s="78" t="s">
        <v>25</v>
      </c>
    </row>
    <row r="121" spans="1:10" s="69" customFormat="1" ht="15.5" x14ac:dyDescent="0.35">
      <c r="A121" s="64" t="s">
        <v>334</v>
      </c>
      <c r="B121" s="86"/>
      <c r="C121" s="86"/>
      <c r="D121" s="65"/>
      <c r="E121" s="66"/>
      <c r="F121" s="67"/>
      <c r="G121" s="67"/>
      <c r="H121" s="97"/>
      <c r="I121" s="88"/>
      <c r="J121" s="68"/>
    </row>
    <row r="122" spans="1:10" ht="87.5" customHeight="1" x14ac:dyDescent="0.3">
      <c r="A122" s="27" t="s">
        <v>335</v>
      </c>
      <c r="B122" s="27" t="s">
        <v>230</v>
      </c>
      <c r="C122" s="27" t="s">
        <v>336</v>
      </c>
      <c r="D122" s="55" t="s">
        <v>337</v>
      </c>
      <c r="E122" s="48" t="s">
        <v>87</v>
      </c>
      <c r="F122" s="39">
        <v>43739</v>
      </c>
      <c r="G122" s="39">
        <v>44834</v>
      </c>
      <c r="H122" s="75" t="s">
        <v>12</v>
      </c>
    </row>
    <row r="123" spans="1:10" ht="62.5" x14ac:dyDescent="0.3">
      <c r="A123" s="27" t="s">
        <v>338</v>
      </c>
      <c r="B123" s="27" t="s">
        <v>212</v>
      </c>
      <c r="C123" s="27" t="s">
        <v>339</v>
      </c>
      <c r="D123" s="55" t="s">
        <v>337</v>
      </c>
      <c r="E123" s="48" t="s">
        <v>87</v>
      </c>
      <c r="F123" s="39">
        <v>43739</v>
      </c>
      <c r="G123" s="39">
        <v>44834</v>
      </c>
      <c r="H123" s="75" t="s">
        <v>12</v>
      </c>
    </row>
    <row r="124" spans="1:10" ht="62.5" x14ac:dyDescent="0.3">
      <c r="A124" s="27" t="s">
        <v>340</v>
      </c>
      <c r="B124" s="27" t="s">
        <v>212</v>
      </c>
      <c r="C124" s="27" t="s">
        <v>339</v>
      </c>
      <c r="D124" s="55" t="s">
        <v>341</v>
      </c>
      <c r="E124" s="48" t="s">
        <v>87</v>
      </c>
      <c r="F124" s="39">
        <v>43739</v>
      </c>
      <c r="G124" s="39">
        <v>44834</v>
      </c>
      <c r="H124" s="75" t="s">
        <v>12</v>
      </c>
    </row>
    <row r="125" spans="1:10" ht="42.65" customHeight="1" x14ac:dyDescent="0.3">
      <c r="A125" s="36" t="s">
        <v>342</v>
      </c>
      <c r="B125" s="36"/>
      <c r="C125" s="36"/>
      <c r="D125" s="15" t="s">
        <v>557</v>
      </c>
      <c r="E125" s="48" t="s">
        <v>87</v>
      </c>
      <c r="F125" s="16">
        <v>42917</v>
      </c>
      <c r="G125" s="16">
        <v>44773</v>
      </c>
      <c r="H125" s="79" t="s">
        <v>12</v>
      </c>
    </row>
    <row r="126" spans="1:10" s="69" customFormat="1" ht="15.5" x14ac:dyDescent="0.35">
      <c r="A126" s="64" t="s">
        <v>343</v>
      </c>
      <c r="B126" s="86"/>
      <c r="C126" s="86"/>
      <c r="D126" s="65"/>
      <c r="E126" s="66"/>
      <c r="F126" s="67"/>
      <c r="G126" s="67"/>
      <c r="H126" s="97"/>
      <c r="I126" s="88"/>
      <c r="J126" s="68"/>
    </row>
    <row r="127" spans="1:10" ht="62.5" x14ac:dyDescent="0.3">
      <c r="A127" s="27">
        <v>9</v>
      </c>
      <c r="B127" s="27" t="s">
        <v>344</v>
      </c>
      <c r="C127" s="27" t="s">
        <v>345</v>
      </c>
      <c r="D127" s="55" t="s">
        <v>346</v>
      </c>
      <c r="E127" s="48" t="s">
        <v>347</v>
      </c>
      <c r="F127" s="39">
        <v>44287</v>
      </c>
      <c r="G127" s="39">
        <v>44651</v>
      </c>
      <c r="H127" s="75" t="s">
        <v>12</v>
      </c>
    </row>
    <row r="128" spans="1:10" ht="57" customHeight="1" x14ac:dyDescent="0.3">
      <c r="A128" s="27">
        <v>10</v>
      </c>
      <c r="B128" s="27" t="s">
        <v>348</v>
      </c>
      <c r="C128" s="27" t="s">
        <v>349</v>
      </c>
      <c r="D128" s="55" t="s">
        <v>350</v>
      </c>
      <c r="E128" s="48" t="s">
        <v>351</v>
      </c>
      <c r="F128" s="39">
        <v>44197</v>
      </c>
      <c r="G128" s="39">
        <v>44742</v>
      </c>
      <c r="H128" s="75" t="s">
        <v>352</v>
      </c>
    </row>
    <row r="129" spans="1:10" ht="50" x14ac:dyDescent="0.3">
      <c r="A129" s="27" t="s">
        <v>65</v>
      </c>
      <c r="B129" s="27" t="s">
        <v>353</v>
      </c>
      <c r="C129" s="27" t="s">
        <v>354</v>
      </c>
      <c r="D129" s="55" t="s">
        <v>350</v>
      </c>
      <c r="E129" s="48" t="s">
        <v>351</v>
      </c>
      <c r="F129" s="39">
        <v>44287</v>
      </c>
      <c r="G129" s="39">
        <v>44834</v>
      </c>
      <c r="H129" s="75" t="s">
        <v>352</v>
      </c>
    </row>
    <row r="130" spans="1:10" ht="50" x14ac:dyDescent="0.3">
      <c r="A130" s="27"/>
      <c r="B130" s="27" t="s">
        <v>353</v>
      </c>
      <c r="C130" s="27" t="s">
        <v>354</v>
      </c>
      <c r="D130" s="55" t="s">
        <v>350</v>
      </c>
      <c r="E130" s="48" t="s">
        <v>351</v>
      </c>
      <c r="F130" s="39">
        <v>44287</v>
      </c>
      <c r="G130" s="39">
        <v>44834</v>
      </c>
      <c r="H130" s="75" t="s">
        <v>352</v>
      </c>
    </row>
    <row r="131" spans="1:10" ht="75" x14ac:dyDescent="0.3">
      <c r="A131" s="27">
        <v>11</v>
      </c>
      <c r="B131" s="27" t="s">
        <v>355</v>
      </c>
      <c r="C131" s="27" t="s">
        <v>356</v>
      </c>
      <c r="D131" s="55" t="s">
        <v>350</v>
      </c>
      <c r="E131" s="48" t="s">
        <v>351</v>
      </c>
      <c r="F131" s="39">
        <v>44287</v>
      </c>
      <c r="G131" s="39">
        <v>44834</v>
      </c>
      <c r="H131" s="75" t="s">
        <v>352</v>
      </c>
    </row>
    <row r="132" spans="1:10" ht="62.5" x14ac:dyDescent="0.3">
      <c r="A132" s="27"/>
      <c r="B132" s="27" t="s">
        <v>357</v>
      </c>
      <c r="C132" s="27" t="s">
        <v>358</v>
      </c>
      <c r="D132" s="55" t="s">
        <v>350</v>
      </c>
      <c r="E132" s="48" t="s">
        <v>351</v>
      </c>
      <c r="F132" s="39">
        <v>44287</v>
      </c>
      <c r="G132" s="39">
        <v>44834</v>
      </c>
      <c r="H132" s="75" t="s">
        <v>352</v>
      </c>
    </row>
    <row r="133" spans="1:10" ht="62.5" x14ac:dyDescent="0.3">
      <c r="A133" s="27">
        <v>5</v>
      </c>
      <c r="B133" s="27" t="s">
        <v>359</v>
      </c>
      <c r="C133" s="27" t="s">
        <v>360</v>
      </c>
      <c r="D133" s="55" t="s">
        <v>361</v>
      </c>
      <c r="E133" s="48">
        <v>195</v>
      </c>
      <c r="F133" s="39">
        <v>41463</v>
      </c>
      <c r="G133" s="39" t="s">
        <v>362</v>
      </c>
      <c r="H133" s="75" t="s">
        <v>69</v>
      </c>
    </row>
    <row r="134" spans="1:10" ht="87.5" x14ac:dyDescent="0.3">
      <c r="A134" s="27">
        <v>3</v>
      </c>
      <c r="B134" s="27" t="s">
        <v>363</v>
      </c>
      <c r="C134" s="27" t="s">
        <v>364</v>
      </c>
      <c r="D134" s="55" t="s">
        <v>365</v>
      </c>
      <c r="E134" s="48" t="s">
        <v>142</v>
      </c>
      <c r="F134" s="39">
        <v>41493</v>
      </c>
      <c r="G134" s="39" t="s">
        <v>362</v>
      </c>
      <c r="H134" s="75" t="s">
        <v>25</v>
      </c>
    </row>
    <row r="135" spans="1:10" s="10" customFormat="1" ht="75" x14ac:dyDescent="0.3">
      <c r="A135" s="27">
        <v>6</v>
      </c>
      <c r="B135" s="27" t="s">
        <v>366</v>
      </c>
      <c r="C135" s="27" t="s">
        <v>367</v>
      </c>
      <c r="D135" s="55" t="s">
        <v>368</v>
      </c>
      <c r="E135" s="48" t="s">
        <v>369</v>
      </c>
      <c r="F135" s="39">
        <v>43922</v>
      </c>
      <c r="G135" s="39" t="s">
        <v>362</v>
      </c>
      <c r="H135" s="75" t="s">
        <v>25</v>
      </c>
      <c r="I135" s="7"/>
      <c r="J135" s="1"/>
    </row>
    <row r="136" spans="1:10" s="10" customFormat="1" ht="50" x14ac:dyDescent="0.3">
      <c r="A136" s="27" t="s">
        <v>370</v>
      </c>
      <c r="B136" s="27" t="s">
        <v>371</v>
      </c>
      <c r="C136" s="27" t="s">
        <v>372</v>
      </c>
      <c r="D136" s="55" t="s">
        <v>373</v>
      </c>
      <c r="E136" s="48" t="s">
        <v>374</v>
      </c>
      <c r="F136" s="39">
        <v>44287</v>
      </c>
      <c r="G136" s="39">
        <v>44651</v>
      </c>
      <c r="H136" s="75" t="s">
        <v>12</v>
      </c>
      <c r="I136" s="7"/>
      <c r="J136" s="1"/>
    </row>
    <row r="137" spans="1:10" s="10" customFormat="1" ht="75" x14ac:dyDescent="0.3">
      <c r="A137" s="27"/>
      <c r="B137" s="27" t="s">
        <v>375</v>
      </c>
      <c r="C137" s="27" t="s">
        <v>376</v>
      </c>
      <c r="D137" s="55" t="s">
        <v>377</v>
      </c>
      <c r="E137" s="48" t="s">
        <v>378</v>
      </c>
      <c r="F137" s="39">
        <v>44287</v>
      </c>
      <c r="G137" s="39">
        <v>44651</v>
      </c>
      <c r="H137" s="75"/>
      <c r="I137" s="7"/>
      <c r="J137" s="1"/>
    </row>
    <row r="138" spans="1:10" s="10" customFormat="1" ht="62.5" x14ac:dyDescent="0.3">
      <c r="A138" s="27"/>
      <c r="B138" s="27" t="s">
        <v>379</v>
      </c>
      <c r="C138" s="27" t="s">
        <v>380</v>
      </c>
      <c r="D138" s="55" t="s">
        <v>381</v>
      </c>
      <c r="E138" s="48" t="s">
        <v>382</v>
      </c>
      <c r="F138" s="39" t="s">
        <v>383</v>
      </c>
      <c r="G138" s="39">
        <v>45199</v>
      </c>
      <c r="H138" s="75" t="s">
        <v>38</v>
      </c>
      <c r="I138" s="7"/>
      <c r="J138" s="1"/>
    </row>
    <row r="139" spans="1:10" s="10" customFormat="1" ht="62.5" x14ac:dyDescent="0.3">
      <c r="A139" s="36" t="s">
        <v>564</v>
      </c>
      <c r="B139" s="36" t="s">
        <v>48</v>
      </c>
      <c r="C139" s="36" t="s">
        <v>384</v>
      </c>
      <c r="D139" s="15" t="s">
        <v>72</v>
      </c>
      <c r="E139" s="48">
        <v>67270</v>
      </c>
      <c r="F139" s="16">
        <v>43556</v>
      </c>
      <c r="G139" s="16">
        <v>44651</v>
      </c>
      <c r="H139" s="79" t="s">
        <v>25</v>
      </c>
      <c r="I139" s="89"/>
    </row>
    <row r="140" spans="1:10" s="10" customFormat="1" ht="61.5" customHeight="1" x14ac:dyDescent="0.3">
      <c r="A140" s="27"/>
      <c r="B140" s="27" t="s">
        <v>385</v>
      </c>
      <c r="C140" s="27" t="s">
        <v>386</v>
      </c>
      <c r="D140" s="55" t="s">
        <v>387</v>
      </c>
      <c r="E140" s="48" t="s">
        <v>388</v>
      </c>
      <c r="F140" s="39">
        <v>44287</v>
      </c>
      <c r="G140" s="39">
        <v>44651</v>
      </c>
      <c r="H140" s="75"/>
      <c r="I140" s="89"/>
    </row>
    <row r="141" spans="1:10" s="10" customFormat="1" ht="61.5" customHeight="1" x14ac:dyDescent="0.3">
      <c r="A141" s="27"/>
      <c r="B141" s="27" t="s">
        <v>385</v>
      </c>
      <c r="C141" s="27" t="s">
        <v>386</v>
      </c>
      <c r="D141" s="55" t="s">
        <v>389</v>
      </c>
      <c r="E141" s="48" t="s">
        <v>390</v>
      </c>
      <c r="F141" s="39">
        <v>44287</v>
      </c>
      <c r="G141" s="39">
        <v>44651</v>
      </c>
      <c r="H141" s="75"/>
      <c r="I141" s="89"/>
    </row>
    <row r="142" spans="1:10" s="10" customFormat="1" ht="61.5" customHeight="1" x14ac:dyDescent="0.3">
      <c r="A142" s="27"/>
      <c r="B142" s="27" t="s">
        <v>385</v>
      </c>
      <c r="C142" s="27" t="s">
        <v>386</v>
      </c>
      <c r="D142" s="55" t="s">
        <v>391</v>
      </c>
      <c r="E142" s="48">
        <v>75642</v>
      </c>
      <c r="F142" s="39">
        <v>44287</v>
      </c>
      <c r="G142" s="39">
        <v>44651</v>
      </c>
      <c r="H142" s="75"/>
      <c r="I142" s="89"/>
    </row>
    <row r="143" spans="1:10" s="10" customFormat="1" ht="61.5" customHeight="1" x14ac:dyDescent="0.3">
      <c r="A143" s="36"/>
      <c r="B143" s="36" t="s">
        <v>385</v>
      </c>
      <c r="C143" s="36" t="s">
        <v>386</v>
      </c>
      <c r="D143" s="15" t="s">
        <v>392</v>
      </c>
      <c r="E143" s="48">
        <v>56417</v>
      </c>
      <c r="F143" s="16">
        <v>44287</v>
      </c>
      <c r="G143" s="16">
        <v>44651</v>
      </c>
      <c r="H143" s="79"/>
      <c r="I143" s="89"/>
    </row>
    <row r="144" spans="1:10" s="10" customFormat="1" ht="55.75" customHeight="1" x14ac:dyDescent="0.3">
      <c r="A144" s="27"/>
      <c r="B144" s="27" t="s">
        <v>393</v>
      </c>
      <c r="C144" s="27" t="s">
        <v>394</v>
      </c>
      <c r="D144" s="55" t="s">
        <v>395</v>
      </c>
      <c r="E144" s="48" t="s">
        <v>142</v>
      </c>
      <c r="F144" s="39">
        <v>44287</v>
      </c>
      <c r="G144" s="39">
        <v>44651</v>
      </c>
      <c r="H144" s="75"/>
      <c r="I144" s="89"/>
    </row>
    <row r="145" spans="1:9" s="10" customFormat="1" ht="75" x14ac:dyDescent="0.3">
      <c r="A145" s="13"/>
      <c r="B145" s="20" t="s">
        <v>130</v>
      </c>
      <c r="C145" s="20" t="s">
        <v>396</v>
      </c>
      <c r="D145" s="19" t="s">
        <v>397</v>
      </c>
      <c r="E145" s="47">
        <v>248176.27</v>
      </c>
      <c r="F145" s="17">
        <v>44287</v>
      </c>
      <c r="G145" s="17">
        <v>44651</v>
      </c>
      <c r="H145" s="36"/>
      <c r="I145" s="89"/>
    </row>
    <row r="146" spans="1:9" s="10" customFormat="1" ht="75" x14ac:dyDescent="0.3">
      <c r="A146" s="36" t="s">
        <v>399</v>
      </c>
      <c r="B146" s="20" t="s">
        <v>130</v>
      </c>
      <c r="C146" s="20" t="s">
        <v>396</v>
      </c>
      <c r="D146" s="19" t="s">
        <v>398</v>
      </c>
      <c r="E146" s="47">
        <v>48805</v>
      </c>
      <c r="F146" s="17">
        <v>44287</v>
      </c>
      <c r="G146" s="17">
        <v>44651</v>
      </c>
      <c r="H146" s="36"/>
      <c r="I146" s="89"/>
    </row>
    <row r="147" spans="1:9" s="10" customFormat="1" ht="75" x14ac:dyDescent="0.3">
      <c r="A147" s="36" t="s">
        <v>399</v>
      </c>
      <c r="B147" s="20" t="s">
        <v>130</v>
      </c>
      <c r="C147" s="20" t="s">
        <v>396</v>
      </c>
      <c r="D147" s="19" t="s">
        <v>400</v>
      </c>
      <c r="E147" s="47">
        <v>37000</v>
      </c>
      <c r="F147" s="17">
        <v>44287</v>
      </c>
      <c r="G147" s="17">
        <v>44651</v>
      </c>
      <c r="H147" s="36"/>
      <c r="I147" s="89"/>
    </row>
    <row r="148" spans="1:9" s="10" customFormat="1" ht="75" x14ac:dyDescent="0.3">
      <c r="A148" s="36" t="s">
        <v>399</v>
      </c>
      <c r="B148" s="20" t="s">
        <v>130</v>
      </c>
      <c r="C148" s="20" t="s">
        <v>396</v>
      </c>
      <c r="D148" s="19" t="s">
        <v>401</v>
      </c>
      <c r="E148" s="47">
        <v>20000</v>
      </c>
      <c r="F148" s="17">
        <v>44287</v>
      </c>
      <c r="G148" s="17">
        <v>44651</v>
      </c>
      <c r="H148" s="36"/>
      <c r="I148" s="89"/>
    </row>
    <row r="149" spans="1:9" s="10" customFormat="1" ht="75" x14ac:dyDescent="0.3">
      <c r="A149" s="36" t="s">
        <v>399</v>
      </c>
      <c r="B149" s="20" t="s">
        <v>130</v>
      </c>
      <c r="C149" s="20" t="s">
        <v>396</v>
      </c>
      <c r="D149" s="19" t="s">
        <v>402</v>
      </c>
      <c r="E149" s="47">
        <v>500000</v>
      </c>
      <c r="F149" s="17">
        <v>44531</v>
      </c>
      <c r="G149" s="17">
        <v>44651</v>
      </c>
      <c r="H149" s="36"/>
      <c r="I149" s="89"/>
    </row>
    <row r="150" spans="1:9" s="10" customFormat="1" ht="75" x14ac:dyDescent="0.3">
      <c r="A150" s="36" t="s">
        <v>399</v>
      </c>
      <c r="B150" s="20" t="s">
        <v>130</v>
      </c>
      <c r="C150" s="20" t="s">
        <v>396</v>
      </c>
      <c r="D150" s="19" t="s">
        <v>403</v>
      </c>
      <c r="E150" s="47">
        <v>250000</v>
      </c>
      <c r="F150" s="17">
        <v>44287</v>
      </c>
      <c r="G150" s="17">
        <v>44651</v>
      </c>
      <c r="H150" s="36"/>
      <c r="I150" s="89"/>
    </row>
    <row r="151" spans="1:9" s="10" customFormat="1" ht="73.5" customHeight="1" x14ac:dyDescent="0.3">
      <c r="A151" s="13"/>
      <c r="B151" s="36" t="s">
        <v>404</v>
      </c>
      <c r="C151" s="14" t="s">
        <v>405</v>
      </c>
      <c r="D151" s="15" t="s">
        <v>406</v>
      </c>
      <c r="E151" s="48">
        <f>+(6000)+(32*400)</f>
        <v>18800</v>
      </c>
      <c r="F151" s="16">
        <v>44287</v>
      </c>
      <c r="G151" s="16">
        <v>45382</v>
      </c>
      <c r="H151" s="36"/>
      <c r="I151" s="89"/>
    </row>
    <row r="152" spans="1:9" s="10" customFormat="1" ht="73.5" customHeight="1" x14ac:dyDescent="0.3">
      <c r="A152" s="13"/>
      <c r="B152" s="20" t="s">
        <v>407</v>
      </c>
      <c r="C152" s="20" t="s">
        <v>408</v>
      </c>
      <c r="D152" s="20" t="s">
        <v>438</v>
      </c>
      <c r="E152" s="20" t="s">
        <v>142</v>
      </c>
      <c r="F152" s="17">
        <v>44287</v>
      </c>
      <c r="G152" s="17">
        <v>44651</v>
      </c>
      <c r="H152" s="20"/>
      <c r="I152" s="89"/>
    </row>
    <row r="153" spans="1:9" s="10" customFormat="1" ht="73.5" customHeight="1" x14ac:dyDescent="0.3">
      <c r="A153" s="44" t="s">
        <v>409</v>
      </c>
      <c r="B153" s="36" t="s">
        <v>410</v>
      </c>
      <c r="C153" s="14" t="s">
        <v>411</v>
      </c>
      <c r="D153" s="15" t="s">
        <v>412</v>
      </c>
      <c r="E153" s="48">
        <v>529488</v>
      </c>
      <c r="F153" s="16">
        <v>44287</v>
      </c>
      <c r="G153" s="16">
        <v>45382</v>
      </c>
      <c r="H153" s="36"/>
      <c r="I153" s="89"/>
    </row>
    <row r="154" spans="1:9" s="10" customFormat="1" ht="73.5" customHeight="1" x14ac:dyDescent="0.3">
      <c r="A154" s="100"/>
      <c r="B154" s="36" t="s">
        <v>548</v>
      </c>
      <c r="C154" s="36" t="s">
        <v>554</v>
      </c>
      <c r="D154" s="15" t="s">
        <v>551</v>
      </c>
      <c r="E154" s="48">
        <v>150000</v>
      </c>
      <c r="F154" s="16">
        <v>44287</v>
      </c>
      <c r="G154" s="16">
        <v>44651</v>
      </c>
      <c r="H154" s="36" t="s">
        <v>563</v>
      </c>
      <c r="I154" s="89"/>
    </row>
    <row r="155" spans="1:9" s="10" customFormat="1" ht="73.5" customHeight="1" x14ac:dyDescent="0.3">
      <c r="A155" s="100"/>
      <c r="B155" s="36" t="s">
        <v>549</v>
      </c>
      <c r="C155" s="36" t="s">
        <v>554</v>
      </c>
      <c r="D155" s="15" t="s">
        <v>552</v>
      </c>
      <c r="E155" s="48">
        <v>568641.75</v>
      </c>
      <c r="F155" s="16">
        <v>44287</v>
      </c>
      <c r="G155" s="16">
        <v>44651</v>
      </c>
      <c r="H155" s="36" t="s">
        <v>563</v>
      </c>
      <c r="I155" s="89"/>
    </row>
    <row r="156" spans="1:9" s="10" customFormat="1" ht="73.5" customHeight="1" x14ac:dyDescent="0.3">
      <c r="A156" s="100"/>
      <c r="B156" s="36" t="s">
        <v>550</v>
      </c>
      <c r="C156" s="36" t="s">
        <v>554</v>
      </c>
      <c r="D156" s="15" t="s">
        <v>553</v>
      </c>
      <c r="E156" s="48" t="s">
        <v>567</v>
      </c>
      <c r="F156" s="16">
        <v>44287</v>
      </c>
      <c r="G156" s="16">
        <v>44651</v>
      </c>
      <c r="H156" s="36" t="s">
        <v>563</v>
      </c>
      <c r="I156" s="89"/>
    </row>
    <row r="157" spans="1:9" s="10" customFormat="1" ht="73.5" customHeight="1" x14ac:dyDescent="0.3">
      <c r="A157" s="44"/>
      <c r="B157" s="36" t="s">
        <v>413</v>
      </c>
      <c r="C157" s="14"/>
      <c r="D157" s="15" t="s">
        <v>414</v>
      </c>
      <c r="E157" s="48">
        <v>214346</v>
      </c>
      <c r="F157" s="16">
        <v>44287</v>
      </c>
      <c r="G157" s="16">
        <v>44651</v>
      </c>
      <c r="H157" s="36"/>
      <c r="I157" s="89"/>
    </row>
    <row r="158" spans="1:9" s="10" customFormat="1" ht="73.5" customHeight="1" x14ac:dyDescent="0.3">
      <c r="A158" s="18"/>
      <c r="B158" s="20" t="s">
        <v>415</v>
      </c>
      <c r="C158" s="20"/>
      <c r="D158" s="19" t="s">
        <v>416</v>
      </c>
      <c r="E158" s="47">
        <v>17600</v>
      </c>
      <c r="F158" s="17">
        <v>44287</v>
      </c>
      <c r="G158" s="17">
        <v>44651</v>
      </c>
      <c r="H158" s="20"/>
      <c r="I158" s="89"/>
    </row>
    <row r="159" spans="1:9" s="10" customFormat="1" ht="73.5" customHeight="1" x14ac:dyDescent="0.3">
      <c r="A159" s="13"/>
      <c r="B159" s="101" t="s">
        <v>417</v>
      </c>
      <c r="C159" s="36" t="s">
        <v>556</v>
      </c>
      <c r="D159" s="15" t="s">
        <v>555</v>
      </c>
      <c r="E159" s="48">
        <f>6651.21*12</f>
        <v>79814.52</v>
      </c>
      <c r="F159" s="16">
        <v>43964</v>
      </c>
      <c r="G159" s="16">
        <v>45789</v>
      </c>
      <c r="H159" s="36"/>
      <c r="I159" s="89"/>
    </row>
    <row r="160" spans="1:9" s="12" customFormat="1" ht="75" x14ac:dyDescent="0.3">
      <c r="A160" s="18"/>
      <c r="B160" s="20" t="s">
        <v>418</v>
      </c>
      <c r="C160" s="20" t="s">
        <v>419</v>
      </c>
      <c r="D160" s="19" t="s">
        <v>562</v>
      </c>
      <c r="E160" s="47" t="s">
        <v>561</v>
      </c>
      <c r="F160" s="17">
        <v>43221</v>
      </c>
      <c r="G160" s="17" t="s">
        <v>560</v>
      </c>
      <c r="H160" s="20" t="s">
        <v>25</v>
      </c>
      <c r="I160" s="89"/>
    </row>
    <row r="161" spans="1:10" s="12" customFormat="1" ht="54.75" customHeight="1" x14ac:dyDescent="0.3">
      <c r="A161" s="18"/>
      <c r="B161" s="20" t="s">
        <v>420</v>
      </c>
      <c r="C161" s="20" t="s">
        <v>421</v>
      </c>
      <c r="D161" s="19" t="s">
        <v>422</v>
      </c>
      <c r="E161" s="47" t="s">
        <v>142</v>
      </c>
      <c r="F161" s="17">
        <v>41715</v>
      </c>
      <c r="G161" s="17" t="s">
        <v>362</v>
      </c>
      <c r="H161" s="20" t="s">
        <v>25</v>
      </c>
      <c r="I161" s="96"/>
    </row>
    <row r="162" spans="1:10" s="12" customFormat="1" ht="25" x14ac:dyDescent="0.3">
      <c r="A162" s="18"/>
      <c r="B162" s="20" t="s">
        <v>423</v>
      </c>
      <c r="C162" s="20" t="s">
        <v>424</v>
      </c>
      <c r="D162" s="19" t="s">
        <v>425</v>
      </c>
      <c r="E162" s="47" t="s">
        <v>426</v>
      </c>
      <c r="F162" s="17">
        <v>44621</v>
      </c>
      <c r="G162" s="17">
        <v>44985</v>
      </c>
      <c r="H162" s="20" t="s">
        <v>38</v>
      </c>
      <c r="I162" s="96"/>
    </row>
    <row r="163" spans="1:10" s="12" customFormat="1" ht="25" x14ac:dyDescent="0.3">
      <c r="A163" s="18" t="s">
        <v>427</v>
      </c>
      <c r="B163" s="20" t="s">
        <v>428</v>
      </c>
      <c r="C163" s="20" t="s">
        <v>439</v>
      </c>
      <c r="D163" s="19" t="s">
        <v>429</v>
      </c>
      <c r="E163" s="47">
        <v>150448</v>
      </c>
      <c r="F163" s="17">
        <v>44287</v>
      </c>
      <c r="G163" s="17">
        <v>44651</v>
      </c>
      <c r="H163" s="20" t="s">
        <v>25</v>
      </c>
      <c r="I163" s="96"/>
    </row>
    <row r="164" spans="1:10" s="12" customFormat="1" ht="72.650000000000006" customHeight="1" x14ac:dyDescent="0.3">
      <c r="A164" s="18"/>
      <c r="B164" s="20" t="s">
        <v>430</v>
      </c>
      <c r="C164" s="20" t="s">
        <v>439</v>
      </c>
      <c r="D164" s="19" t="s">
        <v>431</v>
      </c>
      <c r="E164" s="47" t="s">
        <v>432</v>
      </c>
      <c r="F164" s="17">
        <v>44287</v>
      </c>
      <c r="G164" s="17">
        <v>44651</v>
      </c>
      <c r="H164" s="20" t="s">
        <v>25</v>
      </c>
      <c r="I164" s="96"/>
    </row>
    <row r="165" spans="1:10" s="12" customFormat="1" ht="25" x14ac:dyDescent="0.3">
      <c r="A165" s="18"/>
      <c r="B165" s="20" t="s">
        <v>428</v>
      </c>
      <c r="C165" s="20" t="s">
        <v>439</v>
      </c>
      <c r="D165" s="19" t="s">
        <v>565</v>
      </c>
      <c r="E165" s="47">
        <v>28215</v>
      </c>
      <c r="F165" s="17">
        <v>44287</v>
      </c>
      <c r="G165" s="17">
        <v>44651</v>
      </c>
      <c r="H165" s="20" t="s">
        <v>25</v>
      </c>
      <c r="I165" s="96"/>
    </row>
    <row r="166" spans="1:10" s="12" customFormat="1" ht="62.5" x14ac:dyDescent="0.3">
      <c r="A166" s="18"/>
      <c r="B166" s="20" t="s">
        <v>433</v>
      </c>
      <c r="C166" s="20" t="s">
        <v>434</v>
      </c>
      <c r="D166" s="19" t="s">
        <v>435</v>
      </c>
      <c r="E166" s="47">
        <v>13001</v>
      </c>
      <c r="F166" s="17">
        <v>44287</v>
      </c>
      <c r="G166" s="17">
        <v>44651</v>
      </c>
      <c r="H166" s="20" t="s">
        <v>25</v>
      </c>
      <c r="I166" s="96"/>
    </row>
    <row r="167" spans="1:10" s="12" customFormat="1" ht="62.5" x14ac:dyDescent="0.3">
      <c r="A167" s="18"/>
      <c r="B167" s="20" t="s">
        <v>433</v>
      </c>
      <c r="C167" s="20" t="s">
        <v>436</v>
      </c>
      <c r="D167" s="19" t="s">
        <v>437</v>
      </c>
      <c r="E167" s="47">
        <v>73000</v>
      </c>
      <c r="F167" s="17">
        <v>44287</v>
      </c>
      <c r="G167" s="17">
        <v>44651</v>
      </c>
      <c r="H167" s="20" t="s">
        <v>25</v>
      </c>
      <c r="I167" s="96"/>
    </row>
    <row r="168" spans="1:10" s="69" customFormat="1" ht="15.5" x14ac:dyDescent="0.35">
      <c r="A168" s="64" t="s">
        <v>449</v>
      </c>
      <c r="B168" s="86"/>
      <c r="C168" s="86"/>
      <c r="D168" s="65"/>
      <c r="E168" s="66"/>
      <c r="F168" s="67"/>
      <c r="G168" s="67"/>
      <c r="H168" s="97"/>
      <c r="I168" s="88"/>
      <c r="J168" s="68"/>
    </row>
    <row r="169" spans="1:10" ht="56" x14ac:dyDescent="0.3">
      <c r="A169" s="2" t="s">
        <v>450</v>
      </c>
      <c r="B169" s="3" t="s">
        <v>451</v>
      </c>
      <c r="C169" s="3" t="s">
        <v>452</v>
      </c>
      <c r="D169" s="3" t="s">
        <v>453</v>
      </c>
      <c r="E169" s="9" t="s">
        <v>87</v>
      </c>
      <c r="F169" s="63">
        <v>44287</v>
      </c>
      <c r="G169" s="63">
        <v>44651</v>
      </c>
      <c r="H169" s="84" t="s">
        <v>38</v>
      </c>
    </row>
    <row r="170" spans="1:10" ht="84" x14ac:dyDescent="0.3">
      <c r="A170" s="4" t="s">
        <v>454</v>
      </c>
      <c r="B170" s="5" t="s">
        <v>455</v>
      </c>
      <c r="C170" s="5" t="s">
        <v>456</v>
      </c>
      <c r="D170" s="5" t="s">
        <v>453</v>
      </c>
      <c r="E170" s="6" t="s">
        <v>87</v>
      </c>
      <c r="F170" s="63">
        <v>44287</v>
      </c>
      <c r="G170" s="63">
        <v>44651</v>
      </c>
      <c r="H170" s="85" t="s">
        <v>38</v>
      </c>
    </row>
    <row r="171" spans="1:10" ht="84" x14ac:dyDescent="0.3">
      <c r="A171" s="4" t="s">
        <v>457</v>
      </c>
      <c r="B171" s="5" t="s">
        <v>458</v>
      </c>
      <c r="C171" s="5" t="s">
        <v>459</v>
      </c>
      <c r="D171" s="5" t="s">
        <v>453</v>
      </c>
      <c r="E171" s="6" t="s">
        <v>87</v>
      </c>
      <c r="F171" s="63">
        <v>44287</v>
      </c>
      <c r="G171" s="63">
        <v>44651</v>
      </c>
      <c r="H171" s="85" t="s">
        <v>38</v>
      </c>
    </row>
    <row r="172" spans="1:10" ht="84" x14ac:dyDescent="0.3">
      <c r="A172" s="4" t="s">
        <v>460</v>
      </c>
      <c r="B172" s="5" t="s">
        <v>461</v>
      </c>
      <c r="C172" s="5" t="s">
        <v>462</v>
      </c>
      <c r="D172" s="5" t="s">
        <v>453</v>
      </c>
      <c r="E172" s="6" t="s">
        <v>87</v>
      </c>
      <c r="F172" s="63">
        <v>44287</v>
      </c>
      <c r="G172" s="63">
        <v>44651</v>
      </c>
      <c r="H172" s="85" t="s">
        <v>38</v>
      </c>
    </row>
    <row r="173" spans="1:10" ht="42" x14ac:dyDescent="0.3">
      <c r="A173" s="4" t="s">
        <v>463</v>
      </c>
      <c r="B173" s="5" t="s">
        <v>464</v>
      </c>
      <c r="C173" s="5" t="s">
        <v>465</v>
      </c>
      <c r="D173" s="5" t="s">
        <v>453</v>
      </c>
      <c r="E173" s="6" t="s">
        <v>87</v>
      </c>
      <c r="F173" s="63">
        <v>44287</v>
      </c>
      <c r="G173" s="63">
        <v>44651</v>
      </c>
      <c r="H173" s="85" t="s">
        <v>38</v>
      </c>
    </row>
    <row r="174" spans="1:10" ht="98" x14ac:dyDescent="0.3">
      <c r="A174" s="4" t="s">
        <v>466</v>
      </c>
      <c r="B174" s="5" t="s">
        <v>467</v>
      </c>
      <c r="C174" s="5" t="s">
        <v>468</v>
      </c>
      <c r="D174" s="5" t="s">
        <v>469</v>
      </c>
      <c r="E174" s="6" t="s">
        <v>87</v>
      </c>
      <c r="F174" s="63">
        <v>44287</v>
      </c>
      <c r="G174" s="63">
        <v>44651</v>
      </c>
      <c r="H174" s="85" t="s">
        <v>38</v>
      </c>
    </row>
    <row r="175" spans="1:10" ht="56" x14ac:dyDescent="0.3">
      <c r="A175" s="4" t="s">
        <v>470</v>
      </c>
      <c r="B175" s="5" t="s">
        <v>471</v>
      </c>
      <c r="C175" s="5" t="s">
        <v>472</v>
      </c>
      <c r="D175" s="5" t="s">
        <v>469</v>
      </c>
      <c r="E175" s="6" t="s">
        <v>87</v>
      </c>
      <c r="F175" s="63">
        <v>44287</v>
      </c>
      <c r="G175" s="63">
        <v>44651</v>
      </c>
      <c r="H175" s="85" t="s">
        <v>38</v>
      </c>
    </row>
    <row r="176" spans="1:10" ht="84" x14ac:dyDescent="0.3">
      <c r="A176" s="4" t="s">
        <v>473</v>
      </c>
      <c r="B176" s="5" t="s">
        <v>474</v>
      </c>
      <c r="C176" s="5" t="s">
        <v>475</v>
      </c>
      <c r="D176" s="5" t="s">
        <v>469</v>
      </c>
      <c r="E176" s="6" t="s">
        <v>87</v>
      </c>
      <c r="F176" s="63">
        <v>44287</v>
      </c>
      <c r="G176" s="63">
        <v>44651</v>
      </c>
      <c r="H176" s="85" t="s">
        <v>38</v>
      </c>
    </row>
    <row r="177" spans="1:8" ht="56" x14ac:dyDescent="0.3">
      <c r="A177" s="4" t="s">
        <v>476</v>
      </c>
      <c r="B177" s="5" t="s">
        <v>477</v>
      </c>
      <c r="C177" s="5" t="s">
        <v>478</v>
      </c>
      <c r="D177" s="5" t="s">
        <v>453</v>
      </c>
      <c r="E177" s="6" t="s">
        <v>87</v>
      </c>
      <c r="F177" s="63">
        <v>44287</v>
      </c>
      <c r="G177" s="63">
        <v>44651</v>
      </c>
      <c r="H177" s="85" t="s">
        <v>38</v>
      </c>
    </row>
    <row r="178" spans="1:8" ht="42" x14ac:dyDescent="0.3">
      <c r="A178" s="4" t="s">
        <v>479</v>
      </c>
      <c r="B178" s="5" t="s">
        <v>480</v>
      </c>
      <c r="C178" s="5" t="s">
        <v>481</v>
      </c>
      <c r="D178" s="5" t="s">
        <v>453</v>
      </c>
      <c r="E178" s="6" t="s">
        <v>87</v>
      </c>
      <c r="F178" s="63">
        <v>44287</v>
      </c>
      <c r="G178" s="63">
        <v>44651</v>
      </c>
      <c r="H178" s="85" t="s">
        <v>38</v>
      </c>
    </row>
    <row r="179" spans="1:8" ht="56" x14ac:dyDescent="0.3">
      <c r="A179" s="4" t="s">
        <v>482</v>
      </c>
      <c r="B179" s="5" t="s">
        <v>483</v>
      </c>
      <c r="C179" s="5" t="s">
        <v>484</v>
      </c>
      <c r="D179" s="5" t="s">
        <v>453</v>
      </c>
      <c r="E179" s="6" t="s">
        <v>87</v>
      </c>
      <c r="F179" s="63">
        <v>44287</v>
      </c>
      <c r="G179" s="63">
        <v>44651</v>
      </c>
      <c r="H179" s="85" t="s">
        <v>38</v>
      </c>
    </row>
    <row r="180" spans="1:8" ht="70" x14ac:dyDescent="0.3">
      <c r="A180" s="4" t="s">
        <v>485</v>
      </c>
      <c r="B180" s="5" t="s">
        <v>486</v>
      </c>
      <c r="C180" s="5" t="s">
        <v>487</v>
      </c>
      <c r="D180" s="5" t="s">
        <v>453</v>
      </c>
      <c r="E180" s="6" t="s">
        <v>87</v>
      </c>
      <c r="F180" s="63">
        <v>44287</v>
      </c>
      <c r="G180" s="63">
        <v>44651</v>
      </c>
      <c r="H180" s="85" t="s">
        <v>38</v>
      </c>
    </row>
    <row r="181" spans="1:8" ht="56" x14ac:dyDescent="0.3">
      <c r="A181" s="4" t="s">
        <v>488</v>
      </c>
      <c r="B181" s="5" t="s">
        <v>489</v>
      </c>
      <c r="C181" s="5" t="s">
        <v>490</v>
      </c>
      <c r="D181" s="5" t="s">
        <v>453</v>
      </c>
      <c r="E181" s="6" t="s">
        <v>87</v>
      </c>
      <c r="F181" s="63">
        <v>44287</v>
      </c>
      <c r="G181" s="63">
        <v>44651</v>
      </c>
      <c r="H181" s="85" t="s">
        <v>38</v>
      </c>
    </row>
    <row r="182" spans="1:8" ht="42" x14ac:dyDescent="0.3">
      <c r="A182" s="4" t="s">
        <v>491</v>
      </c>
      <c r="B182" s="5" t="s">
        <v>492</v>
      </c>
      <c r="C182" s="5" t="s">
        <v>493</v>
      </c>
      <c r="D182" s="5" t="s">
        <v>453</v>
      </c>
      <c r="E182" s="6" t="s">
        <v>87</v>
      </c>
      <c r="F182" s="63">
        <v>44287</v>
      </c>
      <c r="G182" s="63">
        <v>44651</v>
      </c>
      <c r="H182" s="85" t="s">
        <v>38</v>
      </c>
    </row>
    <row r="183" spans="1:8" ht="42" x14ac:dyDescent="0.3">
      <c r="A183" s="4" t="s">
        <v>494</v>
      </c>
      <c r="B183" s="5" t="s">
        <v>495</v>
      </c>
      <c r="C183" s="5" t="s">
        <v>496</v>
      </c>
      <c r="D183" s="5" t="s">
        <v>453</v>
      </c>
      <c r="E183" s="6" t="s">
        <v>87</v>
      </c>
      <c r="F183" s="63">
        <v>44287</v>
      </c>
      <c r="G183" s="63">
        <v>44651</v>
      </c>
      <c r="H183" s="85" t="s">
        <v>38</v>
      </c>
    </row>
    <row r="184" spans="1:8" ht="84" x14ac:dyDescent="0.3">
      <c r="A184" s="4" t="s">
        <v>497</v>
      </c>
      <c r="B184" s="5" t="s">
        <v>498</v>
      </c>
      <c r="C184" s="5" t="s">
        <v>499</v>
      </c>
      <c r="D184" s="5" t="s">
        <v>453</v>
      </c>
      <c r="E184" s="6" t="s">
        <v>87</v>
      </c>
      <c r="F184" s="63">
        <v>44287</v>
      </c>
      <c r="G184" s="63">
        <v>44651</v>
      </c>
      <c r="H184" s="85" t="s">
        <v>38</v>
      </c>
    </row>
    <row r="185" spans="1:8" ht="168" x14ac:dyDescent="0.3">
      <c r="A185" s="4" t="s">
        <v>500</v>
      </c>
      <c r="B185" s="5" t="s">
        <v>501</v>
      </c>
      <c r="C185" s="5" t="s">
        <v>502</v>
      </c>
      <c r="D185" s="5" t="s">
        <v>503</v>
      </c>
      <c r="E185" s="6" t="s">
        <v>87</v>
      </c>
      <c r="F185" s="63">
        <v>44287</v>
      </c>
      <c r="G185" s="63">
        <v>44651</v>
      </c>
      <c r="H185" s="85" t="s">
        <v>38</v>
      </c>
    </row>
    <row r="186" spans="1:8" ht="70" x14ac:dyDescent="0.3">
      <c r="A186" s="4" t="s">
        <v>504</v>
      </c>
      <c r="B186" s="5" t="s">
        <v>505</v>
      </c>
      <c r="C186" s="5" t="s">
        <v>506</v>
      </c>
      <c r="D186" s="5" t="s">
        <v>453</v>
      </c>
      <c r="E186" s="6" t="s">
        <v>87</v>
      </c>
      <c r="F186" s="63">
        <v>44287</v>
      </c>
      <c r="G186" s="63">
        <v>44651</v>
      </c>
      <c r="H186" s="85" t="s">
        <v>38</v>
      </c>
    </row>
    <row r="187" spans="1:8" ht="42" x14ac:dyDescent="0.3">
      <c r="A187" s="4" t="s">
        <v>507</v>
      </c>
      <c r="B187" s="5" t="s">
        <v>508</v>
      </c>
      <c r="C187" s="5" t="s">
        <v>509</v>
      </c>
      <c r="D187" s="5" t="s">
        <v>453</v>
      </c>
      <c r="E187" s="6" t="s">
        <v>87</v>
      </c>
      <c r="F187" s="63">
        <v>44287</v>
      </c>
      <c r="G187" s="63">
        <v>44651</v>
      </c>
      <c r="H187" s="85" t="s">
        <v>38</v>
      </c>
    </row>
    <row r="188" spans="1:8" ht="56" x14ac:dyDescent="0.3">
      <c r="A188" s="4" t="s">
        <v>510</v>
      </c>
      <c r="B188" s="5" t="s">
        <v>511</v>
      </c>
      <c r="C188" s="5" t="s">
        <v>512</v>
      </c>
      <c r="D188" s="5" t="s">
        <v>453</v>
      </c>
      <c r="E188" s="6" t="s">
        <v>87</v>
      </c>
      <c r="F188" s="63">
        <v>44287</v>
      </c>
      <c r="G188" s="63">
        <v>44651</v>
      </c>
      <c r="H188" s="85" t="s">
        <v>38</v>
      </c>
    </row>
    <row r="189" spans="1:8" ht="70" x14ac:dyDescent="0.3">
      <c r="A189" s="4" t="s">
        <v>513</v>
      </c>
      <c r="B189" s="5" t="s">
        <v>514</v>
      </c>
      <c r="C189" s="5" t="s">
        <v>515</v>
      </c>
      <c r="D189" s="5" t="s">
        <v>453</v>
      </c>
      <c r="E189" s="6" t="s">
        <v>87</v>
      </c>
      <c r="F189" s="63">
        <v>44287</v>
      </c>
      <c r="G189" s="63">
        <v>44651</v>
      </c>
      <c r="H189" s="85" t="s">
        <v>38</v>
      </c>
    </row>
    <row r="190" spans="1:8" ht="70" x14ac:dyDescent="0.3">
      <c r="A190" s="4" t="s">
        <v>516</v>
      </c>
      <c r="B190" s="5" t="s">
        <v>517</v>
      </c>
      <c r="C190" s="5" t="s">
        <v>518</v>
      </c>
      <c r="D190" s="5" t="s">
        <v>453</v>
      </c>
      <c r="E190" s="6" t="s">
        <v>87</v>
      </c>
      <c r="F190" s="63">
        <v>44287</v>
      </c>
      <c r="G190" s="63">
        <v>44651</v>
      </c>
      <c r="H190" s="85" t="s">
        <v>38</v>
      </c>
    </row>
    <row r="191" spans="1:8" ht="56" x14ac:dyDescent="0.3">
      <c r="A191" s="4" t="s">
        <v>519</v>
      </c>
      <c r="B191" s="5" t="s">
        <v>520</v>
      </c>
      <c r="C191" s="5" t="s">
        <v>521</v>
      </c>
      <c r="D191" s="5" t="s">
        <v>453</v>
      </c>
      <c r="E191" s="6" t="s">
        <v>87</v>
      </c>
      <c r="F191" s="63">
        <v>44287</v>
      </c>
      <c r="G191" s="63">
        <v>44651</v>
      </c>
      <c r="H191" s="85" t="s">
        <v>38</v>
      </c>
    </row>
    <row r="192" spans="1:8" ht="42" x14ac:dyDescent="0.3">
      <c r="A192" s="4" t="s">
        <v>522</v>
      </c>
      <c r="B192" s="5" t="s">
        <v>523</v>
      </c>
      <c r="C192" s="5" t="s">
        <v>524</v>
      </c>
      <c r="D192" s="5" t="s">
        <v>453</v>
      </c>
      <c r="E192" s="6" t="s">
        <v>87</v>
      </c>
      <c r="F192" s="63">
        <v>44287</v>
      </c>
      <c r="G192" s="63">
        <v>44651</v>
      </c>
      <c r="H192" s="85" t="s">
        <v>38</v>
      </c>
    </row>
    <row r="193" spans="1:10" ht="56" x14ac:dyDescent="0.3">
      <c r="A193" s="103"/>
      <c r="B193" s="104" t="s">
        <v>525</v>
      </c>
      <c r="C193" s="104" t="s">
        <v>526</v>
      </c>
      <c r="D193" s="104" t="s">
        <v>527</v>
      </c>
      <c r="E193" s="105">
        <v>14400</v>
      </c>
      <c r="F193" s="106">
        <v>44105</v>
      </c>
      <c r="G193" s="106" t="s">
        <v>567</v>
      </c>
      <c r="H193" s="107" t="s">
        <v>25</v>
      </c>
    </row>
    <row r="194" spans="1:10" ht="28" x14ac:dyDescent="0.3">
      <c r="A194" s="4"/>
      <c r="B194" s="5" t="s">
        <v>528</v>
      </c>
      <c r="C194" s="5"/>
      <c r="D194" s="5" t="s">
        <v>529</v>
      </c>
      <c r="E194" s="6">
        <v>71290.259999999995</v>
      </c>
      <c r="F194" s="63">
        <v>44348</v>
      </c>
      <c r="G194" s="63">
        <v>44712</v>
      </c>
      <c r="H194" s="85"/>
    </row>
    <row r="195" spans="1:10" s="69" customFormat="1" ht="15.5" x14ac:dyDescent="0.35">
      <c r="A195" s="64" t="s">
        <v>537</v>
      </c>
      <c r="B195" s="86"/>
      <c r="C195" s="86"/>
      <c r="D195" s="65"/>
      <c r="E195" s="66"/>
      <c r="F195" s="67"/>
      <c r="G195" s="67"/>
      <c r="H195" s="97"/>
      <c r="I195" s="88"/>
      <c r="J195" s="68"/>
    </row>
    <row r="196" spans="1:10" ht="112" x14ac:dyDescent="0.3">
      <c r="A196" s="4" t="s">
        <v>530</v>
      </c>
      <c r="B196" s="5" t="s">
        <v>531</v>
      </c>
      <c r="C196" s="5" t="s">
        <v>532</v>
      </c>
      <c r="D196" s="5" t="s">
        <v>533</v>
      </c>
      <c r="E196" s="6">
        <v>56417</v>
      </c>
      <c r="F196" s="63">
        <v>44287</v>
      </c>
      <c r="G196" s="63">
        <v>44651</v>
      </c>
      <c r="H196" s="85" t="s">
        <v>12</v>
      </c>
    </row>
    <row r="197" spans="1:10" ht="56" x14ac:dyDescent="0.3">
      <c r="A197" s="4"/>
      <c r="B197" s="5" t="s">
        <v>534</v>
      </c>
      <c r="C197" s="5" t="s">
        <v>535</v>
      </c>
      <c r="D197" s="5" t="s">
        <v>536</v>
      </c>
      <c r="E197" s="6" t="s">
        <v>539</v>
      </c>
      <c r="F197" s="63">
        <v>44621</v>
      </c>
      <c r="G197" s="63">
        <v>44985</v>
      </c>
      <c r="H197" s="85" t="s">
        <v>38</v>
      </c>
    </row>
    <row r="198" spans="1:10" s="69" customFormat="1" ht="15.5" x14ac:dyDescent="0.35">
      <c r="A198" s="64" t="s">
        <v>545</v>
      </c>
      <c r="B198" s="86"/>
      <c r="C198" s="86"/>
      <c r="D198" s="65"/>
      <c r="E198" s="66"/>
      <c r="F198" s="67"/>
      <c r="G198" s="67"/>
      <c r="H198" s="97"/>
      <c r="I198" s="88"/>
      <c r="J198" s="68"/>
    </row>
    <row r="199" spans="1:10" customFormat="1" ht="14" x14ac:dyDescent="0.3">
      <c r="A199" s="4"/>
      <c r="B199" s="5" t="s">
        <v>540</v>
      </c>
      <c r="C199" s="5"/>
      <c r="D199" s="5" t="s">
        <v>541</v>
      </c>
      <c r="E199" s="6"/>
      <c r="F199" s="63">
        <v>44287</v>
      </c>
      <c r="G199" s="63">
        <v>44651</v>
      </c>
      <c r="H199" s="85" t="s">
        <v>25</v>
      </c>
      <c r="I199" s="7"/>
    </row>
    <row r="200" spans="1:10" s="8" customFormat="1" ht="28" x14ac:dyDescent="0.3">
      <c r="A200" s="4"/>
      <c r="B200" s="5" t="s">
        <v>542</v>
      </c>
      <c r="C200" s="5"/>
      <c r="D200" s="5"/>
      <c r="E200" s="6">
        <v>453</v>
      </c>
      <c r="F200" s="63">
        <v>44287</v>
      </c>
      <c r="G200" s="63">
        <v>44651</v>
      </c>
      <c r="H200" s="85" t="s">
        <v>25</v>
      </c>
      <c r="I200" s="89"/>
    </row>
    <row r="201" spans="1:10" s="8" customFormat="1" ht="28" x14ac:dyDescent="0.3">
      <c r="A201" s="4"/>
      <c r="B201" s="5" t="s">
        <v>544</v>
      </c>
      <c r="C201" s="5"/>
      <c r="D201" s="5" t="s">
        <v>543</v>
      </c>
      <c r="E201" s="6">
        <v>724.81</v>
      </c>
      <c r="F201" s="63">
        <v>44287</v>
      </c>
      <c r="G201" s="63">
        <v>44651</v>
      </c>
      <c r="H201" s="85" t="s">
        <v>25</v>
      </c>
      <c r="I201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Azariah Speed</dc:creator>
  <cp:lastModifiedBy>Azariah Speed</cp:lastModifiedBy>
  <dcterms:created xsi:type="dcterms:W3CDTF">2022-03-16T14:59:20Z</dcterms:created>
  <dcterms:modified xsi:type="dcterms:W3CDTF">2022-05-10T12:15:54Z</dcterms:modified>
</cp:coreProperties>
</file>